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Awizacje" sheetId="2" state="visible" r:id="rId2"/>
    <sheet xmlns:r="http://schemas.openxmlformats.org/officeDocument/2006/relationships" name="Obłożenie" sheetId="3" state="visible" r:id="rId3"/>
    <sheet xmlns:r="http://schemas.openxmlformats.org/officeDocument/2006/relationships" name="Rampy" sheetId="4" state="visible" r:id="rId4"/>
    <sheet xmlns:r="http://schemas.openxmlformats.org/officeDocument/2006/relationships" name="Statusy" sheetId="5" state="visible" r:id="rId5"/>
  </sheets>
  <definedNames>
    <definedName name="_xlnm._FilterDatabase" localSheetId="1" hidden="1">'Awizacje'!$A$4:$Q$504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yyyy-mm-dd h:mm:ss"/>
  </numFmts>
  <fonts count="9">
    <font>
      <name val="Calibri"/>
      <family val="2"/>
      <color theme="1"/>
      <sz val="11"/>
      <scheme val="minor"/>
    </font>
    <font>
      <name val="Arial"/>
      <b val="1"/>
      <color rgb="0016243F"/>
      <sz val="14"/>
    </font>
    <font>
      <name val="Arial"/>
      <color rgb="005A6A7E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14202F"/>
      <sz val="9"/>
    </font>
    <font>
      <name val="Arial"/>
      <color rgb="0014202F"/>
      <sz val="10"/>
    </font>
    <font>
      <name val="Arial"/>
      <b val="1"/>
      <color rgb="0016243F"/>
      <sz val="11"/>
    </font>
  </fonts>
  <fills count="5">
    <fill>
      <patternFill/>
    </fill>
    <fill>
      <patternFill patternType="gray125"/>
    </fill>
    <fill>
      <patternFill patternType="solid">
        <fgColor rgb="0016243F"/>
      </patternFill>
    </fill>
    <fill>
      <patternFill patternType="solid">
        <fgColor rgb="00FFF8E1"/>
      </patternFill>
    </fill>
    <fill>
      <patternFill patternType="solid">
        <fgColor rgb="00F5F7FB"/>
      </patternFill>
    </fill>
  </fills>
  <borders count="2">
    <border>
      <left/>
      <right/>
      <top/>
      <bottom/>
      <diagonal/>
    </border>
    <border>
      <left style="thin">
        <color rgb="00E4E9F2"/>
      </left>
      <right style="thin">
        <color rgb="00E4E9F2"/>
      </right>
      <top style="thin">
        <color rgb="00E4E9F2"/>
      </top>
      <bottom style="thin">
        <color rgb="00E4E9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4" fillId="3" borderId="1" pivotButton="0" quotePrefix="0" xfId="0"/>
    <xf numFmtId="165" fontId="4" fillId="4" borderId="1" pivotButton="0" quotePrefix="0" xfId="0"/>
    <xf numFmtId="0" fontId="4" fillId="4" borderId="1" applyAlignment="1" pivotButton="0" quotePrefix="0" xfId="0">
      <alignment horizontal="center"/>
    </xf>
    <xf numFmtId="0" fontId="5" fillId="0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0" fontId="2" fillId="0" borderId="0" pivotButton="0" quotePrefix="0" xfId="0"/>
    <xf numFmtId="0" fontId="4" fillId="4" borderId="1" applyAlignment="1" pivotButton="0" quotePrefix="0" xfId="0">
      <alignment vertical="center"/>
    </xf>
    <xf numFmtId="9" fontId="4" fillId="4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9B1C1C"/>
      </font>
      <fill>
        <patternFill patternType="solid">
          <bgColor rgb="00F8D7DA"/>
        </patternFill>
      </fill>
    </dxf>
    <dxf>
      <font>
        <strike val="1"/>
        <color rgb="009AA5B1"/>
      </font>
    </dxf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Harmonogram awizacji dostaw - szablon (SoftwareStudio)</t>
        </is>
      </c>
    </row>
    <row r="2">
      <c r="A2" s="2" t="inlineStr">
        <is>
          <t>Szablon do prowadzenia awizacji w arkuszu, gdy obiekt ma niewiele dostaw i jeden lub dwa stanowiska. Opis na stronie: awizacje.softwarestudio.com.pl/awizacja-excel-szablon-harmonogramu-dostaw/</t>
        </is>
      </c>
    </row>
    <row r="3">
      <c r="A3" s="3" t="inlineStr"/>
    </row>
    <row r="4">
      <c r="A4" s="4" t="inlineStr">
        <is>
          <t>Jak korzystać</t>
        </is>
      </c>
    </row>
    <row r="5">
      <c r="A5" s="3" t="inlineStr">
        <is>
          <t>1. W arkuszu Rampy wpisz nazwy swoich ramp i minuty dostępne w dobie (na przykład 12 godzin pracy = 720 minut).</t>
        </is>
      </c>
    </row>
    <row r="6">
      <c r="A6" s="3" t="inlineStr">
        <is>
          <t>2. W arkuszu Awizacje wpisz datę, godzinę początku okna, czas obsługi w minutach i rampę. Okno do, kolizja i kolumny pomocnicze liczą się same.</t>
        </is>
      </c>
    </row>
    <row r="7">
      <c r="A7" s="3" t="inlineStr">
        <is>
          <t>3. Kolizja oznacza, że na tej samej rampie i w tym samym dniu inne okno zaczyna się przed końcem tego okna i kończy po jego początku. Okna stykające się (koniec 06:30, początek 06:30) nie kolidują.</t>
        </is>
      </c>
    </row>
    <row r="8">
      <c r="A8" s="3" t="inlineStr">
        <is>
          <t>4. Awizację odwołaną oznacz statusem Anulowana - przestaje się liczyć do kolizji i obłożenia, a wiersz zostaje w historii.</t>
        </is>
      </c>
    </row>
    <row r="9">
      <c r="A9" s="3" t="inlineStr">
        <is>
          <t>5. Arkusz Obłożenie pokazuje dla wybranego dnia minuty obsługi na rampie, procent obłożenia i liczbę awizacji rozpoczynających się w kolejnych godzinach.</t>
        </is>
      </c>
    </row>
    <row r="10">
      <c r="A10" s="3" t="inlineStr"/>
    </row>
    <row r="11">
      <c r="A11" s="4" t="inlineStr">
        <is>
          <t>Jak liczy się kolizja</t>
        </is>
      </c>
    </row>
    <row r="12">
      <c r="A12" s="3" t="inlineStr">
        <is>
          <t>Godziny są zamieniane na pełne minuty (kolumny Start i Koniec). Porównanie godzin jako ułamków doby daje fałszywe kolizje na styku okien, bo 06:00 + 30 minut nie zawsze równa się dokładnie 06:30 po zaokrągleniu liczb zmiennoprzecinkowych.</t>
        </is>
      </c>
    </row>
    <row r="13">
      <c r="A13" s="3" t="inlineStr">
        <is>
          <t>Wzór w kolumnie N: LICZ.WARUNKI zlicza wiersze z tą samą datą i rampą, bez statusu Anulowana, których Start &lt; Koniec tego wiersza i Koniec &gt; Start tego wiersza. Wynik większy niż 1 (wiersz zlicza sam siebie) oznacza KOLIZJĘ.</t>
        </is>
      </c>
    </row>
    <row r="14">
      <c r="A14" s="3" t="inlineStr"/>
    </row>
    <row r="15">
      <c r="A15" s="4" t="inlineStr">
        <is>
          <t>Ograniczenia</t>
        </is>
      </c>
    </row>
    <row r="16">
      <c r="A16" s="3" t="inlineStr">
        <is>
          <t>- Arkusz oznacza kolizję po zapisie, nie blokuje wpisania zajętego terminu.</t>
        </is>
      </c>
    </row>
    <row r="17">
      <c r="A17" s="3" t="inlineStr">
        <is>
          <t>- Okno nie może przechodzić przez północ. Maksymalnie 500 wierszy (zakres formuł: wiersze 5-504).</t>
        </is>
      </c>
    </row>
    <row r="18">
      <c r="A18" s="3" t="inlineStr">
        <is>
          <t>- Plik edytuje jedna osoba naraz. Arkusz nie zapisuje, kto i kiedy zmienił wiersz, nie wysyła powiadomień i nie widzi bramy.</t>
        </is>
      </c>
    </row>
    <row r="19">
      <c r="A19" s="3" t="inlineStr">
        <is>
          <t>- Dane w przykładzie są fikcyjne. Przed użyciem usuń przykładowe wiersze (kolumny żółte), zostawiając kolumny szare z formułami.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5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9" customWidth="1" min="3" max="3"/>
    <col width="11" customWidth="1" min="4" max="4"/>
    <col width="9" customWidth="1" min="5" max="5"/>
    <col width="8" customWidth="1" min="6" max="6"/>
    <col width="26" customWidth="1" min="7" max="7"/>
    <col width="14" customWidth="1" min="8" max="8"/>
    <col width="18" customWidth="1" min="9" max="9"/>
    <col width="15" customWidth="1" min="10" max="10"/>
    <col width="16" customWidth="1" min="11" max="11"/>
    <col width="8" customWidth="1" min="12" max="12"/>
    <col width="20" customWidth="1" min="13" max="13"/>
    <col width="12" customWidth="1" min="14" max="14"/>
    <col width="28" customWidth="1" min="15" max="15"/>
    <col width="9" customWidth="1" min="16" max="16"/>
    <col width="9" customWidth="1" min="17" max="17"/>
  </cols>
  <sheetData>
    <row r="1">
      <c r="A1" s="5" t="inlineStr">
        <is>
          <t>Harmonogram awizacji dostaw - szablon</t>
        </is>
      </c>
    </row>
    <row r="2" ht="28" customHeight="1">
      <c r="A2" s="6" t="inlineStr">
        <is>
          <t>Wypełniaj żółte kolumny. Szare kolumny liczą się same. Kolumna N oznacza kolizję, gdy dwa okna na tej samej rampie i w tym samym dniu zachodzą na siebie. Okno nie może przechodzić przez północ. Szczegóły: arkusz Instrukcja.</t>
        </is>
      </c>
    </row>
    <row r="4" ht="32" customHeight="1">
      <c r="A4" s="7" t="inlineStr">
        <is>
          <t>Lp</t>
        </is>
      </c>
      <c r="B4" s="7" t="inlineStr">
        <is>
          <t>Data</t>
        </is>
      </c>
      <c r="C4" s="7" t="inlineStr">
        <is>
          <t>Okno od</t>
        </is>
      </c>
      <c r="D4" s="7" t="inlineStr">
        <is>
          <t>Czas obsługi (min)</t>
        </is>
      </c>
      <c r="E4" s="7" t="inlineStr">
        <is>
          <t>Okno do</t>
        </is>
      </c>
      <c r="F4" s="7" t="inlineStr">
        <is>
          <t>Rampa</t>
        </is>
      </c>
      <c r="G4" s="7" t="inlineStr">
        <is>
          <t>Dostawca / przewoźnik</t>
        </is>
      </c>
      <c r="H4" s="7" t="inlineStr">
        <is>
          <t>Nr rejestracyjny</t>
        </is>
      </c>
      <c r="I4" s="7" t="inlineStr">
        <is>
          <t>Kierowca</t>
        </is>
      </c>
      <c r="J4" s="7" t="inlineStr">
        <is>
          <t>Telefon</t>
        </is>
      </c>
      <c r="K4" s="7" t="inlineStr">
        <is>
          <t>Nr zamówienia</t>
        </is>
      </c>
      <c r="L4" s="7" t="inlineStr">
        <is>
          <t>Liczba palet</t>
        </is>
      </c>
      <c r="M4" s="7" t="inlineStr">
        <is>
          <t>Status</t>
        </is>
      </c>
      <c r="N4" s="7" t="inlineStr">
        <is>
          <t>Kontrola kolizji</t>
        </is>
      </c>
      <c r="O4" s="7" t="inlineStr">
        <is>
          <t>Uwagi</t>
        </is>
      </c>
      <c r="P4" s="7" t="inlineStr">
        <is>
          <t>Start (min)</t>
        </is>
      </c>
      <c r="Q4" s="7" t="inlineStr">
        <is>
          <t>Koniec (min)</t>
        </is>
      </c>
    </row>
    <row r="5">
      <c r="A5" s="8">
        <f>IF(B5="","",ROW()-4)</f>
        <v/>
      </c>
      <c r="B5" s="9" t="n">
        <v>46338</v>
      </c>
      <c r="C5" s="10" t="n">
        <v>0.25</v>
      </c>
      <c r="D5" s="11" t="n">
        <v>30</v>
      </c>
      <c r="E5" s="12">
        <f>IF(Q5="","",Q5/1440)</f>
        <v/>
      </c>
      <c r="F5" s="11" t="inlineStr">
        <is>
          <t>R1</t>
        </is>
      </c>
      <c r="G5" s="11" t="inlineStr">
        <is>
          <t>Dostawca Alfa Sp. z o.o.</t>
        </is>
      </c>
      <c r="H5" s="11" t="inlineStr">
        <is>
          <t>WX 12345</t>
        </is>
      </c>
      <c r="I5" s="11" t="inlineStr">
        <is>
          <t>Jan Kowalski</t>
        </is>
      </c>
      <c r="J5" s="11" t="inlineStr">
        <is>
          <t>+48 600 000 001</t>
        </is>
      </c>
      <c r="K5" s="11" t="inlineStr">
        <is>
          <t>ZK/0101/2026</t>
        </is>
      </c>
      <c r="L5" s="11" t="n">
        <v>24</v>
      </c>
      <c r="M5" s="11" t="inlineStr">
        <is>
          <t>Potwierdzona</t>
        </is>
      </c>
      <c r="N5" s="13">
        <f>IF(OR(B5="",P5="",Q5="",F5="",M5="Anulowana"),"",IF(COUNTIFS($B$5:$B$504,B5,$F$5:$F$504,F5,$M$5:$M$504,"&lt;&gt;Anulowana",$P$5:$P$504,"&lt;"&amp;Q5,$Q$5:$Q$504,"&gt;"&amp;P5)&gt;1,"KOLIZJA","ok"))</f>
        <v/>
      </c>
      <c r="O5" s="11" t="inlineStr"/>
      <c r="P5" s="8">
        <f>IF(C5="","",ROUND(C5*1440,0))</f>
        <v/>
      </c>
      <c r="Q5" s="8">
        <f>IF(OR(P5="",D5=""),"",P5+D5)</f>
        <v/>
      </c>
    </row>
    <row r="6">
      <c r="A6" s="8">
        <f>IF(B6="","",ROW()-4)</f>
        <v/>
      </c>
      <c r="B6" s="9" t="n">
        <v>46338</v>
      </c>
      <c r="C6" s="10" t="n">
        <v>0.2708333333333333</v>
      </c>
      <c r="D6" s="11" t="n">
        <v>30</v>
      </c>
      <c r="E6" s="12">
        <f>IF(Q6="","",Q6/1440)</f>
        <v/>
      </c>
      <c r="F6" s="11" t="inlineStr">
        <is>
          <t>R1</t>
        </is>
      </c>
      <c r="G6" s="11" t="inlineStr">
        <is>
          <t>Dostawca Beta Sp. z o.o.</t>
        </is>
      </c>
      <c r="H6" s="11" t="inlineStr">
        <is>
          <t>WX 23456</t>
        </is>
      </c>
      <c r="I6" s="11" t="inlineStr">
        <is>
          <t>Piotr Nowak</t>
        </is>
      </c>
      <c r="J6" s="11" t="inlineStr">
        <is>
          <t>+48 600 000 002</t>
        </is>
      </c>
      <c r="K6" s="11" t="inlineStr">
        <is>
          <t>ZK/0102/2026</t>
        </is>
      </c>
      <c r="L6" s="11" t="n">
        <v>22</v>
      </c>
      <c r="M6" s="11" t="inlineStr">
        <is>
          <t>Potwierdzona</t>
        </is>
      </c>
      <c r="N6" s="13">
        <f>IF(OR(B6="",P6="",Q6="",F6="",M6="Anulowana"),"",IF(COUNTIFS($B$5:$B$504,B6,$F$5:$F$504,F6,$M$5:$M$504,"&lt;&gt;Anulowana",$P$5:$P$504,"&lt;"&amp;Q6,$Q$5:$Q$504,"&gt;"&amp;P6)&gt;1,"KOLIZJA","ok"))</f>
        <v/>
      </c>
      <c r="O6" s="11" t="inlineStr">
        <is>
          <t>styka się z poprzednią (06:30), koliduje z następną</t>
        </is>
      </c>
      <c r="P6" s="8">
        <f>IF(C6="","",ROUND(C6*1440,0))</f>
        <v/>
      </c>
      <c r="Q6" s="8">
        <f>IF(OR(P6="",D6=""),"",P6+D6)</f>
        <v/>
      </c>
    </row>
    <row r="7">
      <c r="A7" s="8">
        <f>IF(B7="","",ROW()-4)</f>
        <v/>
      </c>
      <c r="B7" s="9" t="n">
        <v>46338</v>
      </c>
      <c r="C7" s="10" t="n">
        <v>0.28125</v>
      </c>
      <c r="D7" s="11" t="n">
        <v>45</v>
      </c>
      <c r="E7" s="12">
        <f>IF(Q7="","",Q7/1440)</f>
        <v/>
      </c>
      <c r="F7" s="11" t="inlineStr">
        <is>
          <t>R1</t>
        </is>
      </c>
      <c r="G7" s="11" t="inlineStr">
        <is>
          <t>Dostawca Gamma Sp. z o.o.</t>
        </is>
      </c>
      <c r="H7" s="11" t="inlineStr">
        <is>
          <t>WX 34567</t>
        </is>
      </c>
      <c r="I7" s="11" t="inlineStr">
        <is>
          <t>Adam Wiśniewski</t>
        </is>
      </c>
      <c r="J7" s="11" t="inlineStr">
        <is>
          <t>+48 600 000 003</t>
        </is>
      </c>
      <c r="K7" s="11" t="inlineStr">
        <is>
          <t>ZK/0103/2026</t>
        </is>
      </c>
      <c r="L7" s="11" t="n">
        <v>33</v>
      </c>
      <c r="M7" s="11" t="inlineStr">
        <is>
          <t>Zaplanowana</t>
        </is>
      </c>
      <c r="N7" s="13">
        <f>IF(OR(B7="",P7="",Q7="",F7="",M7="Anulowana"),"",IF(COUNTIFS($B$5:$B$504,B7,$F$5:$F$504,F7,$M$5:$M$504,"&lt;&gt;Anulowana",$P$5:$P$504,"&lt;"&amp;Q7,$Q$5:$Q$504,"&gt;"&amp;P7)&gt;1,"KOLIZJA","ok"))</f>
        <v/>
      </c>
      <c r="O7" s="11" t="inlineStr">
        <is>
          <t>przykład kolizji: zaczyna się przed końcem poprzedniej</t>
        </is>
      </c>
      <c r="P7" s="8">
        <f>IF(C7="","",ROUND(C7*1440,0))</f>
        <v/>
      </c>
      <c r="Q7" s="8">
        <f>IF(OR(P7="",D7=""),"",P7+D7)</f>
        <v/>
      </c>
    </row>
    <row r="8">
      <c r="A8" s="8">
        <f>IF(B8="","",ROW()-4)</f>
        <v/>
      </c>
      <c r="B8" s="9" t="n">
        <v>46338</v>
      </c>
      <c r="C8" s="10" t="n">
        <v>0.3125</v>
      </c>
      <c r="D8" s="11" t="n">
        <v>30</v>
      </c>
      <c r="E8" s="12">
        <f>IF(Q8="","",Q8/1440)</f>
        <v/>
      </c>
      <c r="F8" s="11" t="inlineStr">
        <is>
          <t>R1</t>
        </is>
      </c>
      <c r="G8" s="11" t="inlineStr">
        <is>
          <t>Dostawca Alfa Sp. z o.o.</t>
        </is>
      </c>
      <c r="H8" s="11" t="inlineStr">
        <is>
          <t>WX 45678</t>
        </is>
      </c>
      <c r="I8" s="11" t="inlineStr">
        <is>
          <t>Marek Zieliński</t>
        </is>
      </c>
      <c r="J8" s="11" t="inlineStr">
        <is>
          <t>+48 600 000 004</t>
        </is>
      </c>
      <c r="K8" s="11" t="inlineStr">
        <is>
          <t>ZK/0104/2026</t>
        </is>
      </c>
      <c r="L8" s="11" t="n">
        <v>20</v>
      </c>
      <c r="M8" s="11" t="inlineStr">
        <is>
          <t>Zaplanowana</t>
        </is>
      </c>
      <c r="N8" s="13">
        <f>IF(OR(B8="",P8="",Q8="",F8="",M8="Anulowana"),"",IF(COUNTIFS($B$5:$B$504,B8,$F$5:$F$504,F8,$M$5:$M$504,"&lt;&gt;Anulowana",$P$5:$P$504,"&lt;"&amp;Q8,$Q$5:$Q$504,"&gt;"&amp;P8)&gt;1,"KOLIZJA","ok"))</f>
        <v/>
      </c>
      <c r="O8" s="11" t="inlineStr"/>
      <c r="P8" s="8">
        <f>IF(C8="","",ROUND(C8*1440,0))</f>
        <v/>
      </c>
      <c r="Q8" s="8">
        <f>IF(OR(P8="",D8=""),"",P8+D8)</f>
        <v/>
      </c>
    </row>
    <row r="9">
      <c r="A9" s="8">
        <f>IF(B9="","",ROW()-4)</f>
        <v/>
      </c>
      <c r="B9" s="9" t="n">
        <v>46338</v>
      </c>
      <c r="C9" s="10" t="n">
        <v>0.25</v>
      </c>
      <c r="D9" s="11" t="n">
        <v>45</v>
      </c>
      <c r="E9" s="12">
        <f>IF(Q9="","",Q9/1440)</f>
        <v/>
      </c>
      <c r="F9" s="11" t="inlineStr">
        <is>
          <t>R2</t>
        </is>
      </c>
      <c r="G9" s="11" t="inlineStr">
        <is>
          <t>Dostawca Delta Sp. z o.o.</t>
        </is>
      </c>
      <c r="H9" s="11" t="inlineStr">
        <is>
          <t>WX 56789</t>
        </is>
      </c>
      <c r="I9" s="11" t="inlineStr">
        <is>
          <t>Ewa Lis</t>
        </is>
      </c>
      <c r="J9" s="11" t="inlineStr">
        <is>
          <t>+48 600 000 005</t>
        </is>
      </c>
      <c r="K9" s="11" t="inlineStr">
        <is>
          <t>ZK/0105/2026</t>
        </is>
      </c>
      <c r="L9" s="11" t="n">
        <v>30</v>
      </c>
      <c r="M9" s="11" t="inlineStr">
        <is>
          <t>W obsłudze</t>
        </is>
      </c>
      <c r="N9" s="13">
        <f>IF(OR(B9="",P9="",Q9="",F9="",M9="Anulowana"),"",IF(COUNTIFS($B$5:$B$504,B9,$F$5:$F$504,F9,$M$5:$M$504,"&lt;&gt;Anulowana",$P$5:$P$504,"&lt;"&amp;Q9,$Q$5:$Q$504,"&gt;"&amp;P9)&gt;1,"KOLIZJA","ok"))</f>
        <v/>
      </c>
      <c r="O9" s="11" t="inlineStr"/>
      <c r="P9" s="8">
        <f>IF(C9="","",ROUND(C9*1440,0))</f>
        <v/>
      </c>
      <c r="Q9" s="8">
        <f>IF(OR(P9="",D9=""),"",P9+D9)</f>
        <v/>
      </c>
    </row>
    <row r="10">
      <c r="A10" s="8">
        <f>IF(B10="","",ROW()-4)</f>
        <v/>
      </c>
      <c r="B10" s="9" t="n">
        <v>46338</v>
      </c>
      <c r="C10" s="10" t="n">
        <v>0.2916666666666667</v>
      </c>
      <c r="D10" s="11" t="n">
        <v>30</v>
      </c>
      <c r="E10" s="12">
        <f>IF(Q10="","",Q10/1440)</f>
        <v/>
      </c>
      <c r="F10" s="11" t="inlineStr">
        <is>
          <t>R2</t>
        </is>
      </c>
      <c r="G10" s="11" t="inlineStr">
        <is>
          <t>Dostawca Epsilon Sp. z o.o.</t>
        </is>
      </c>
      <c r="H10" s="11" t="inlineStr">
        <is>
          <t>WX 67890</t>
        </is>
      </c>
      <c r="I10" s="11" t="inlineStr">
        <is>
          <t>Tomasz Kruk</t>
        </is>
      </c>
      <c r="J10" s="11" t="inlineStr">
        <is>
          <t>+48 600 000 006</t>
        </is>
      </c>
      <c r="K10" s="11" t="inlineStr">
        <is>
          <t>ZK/0106/2026</t>
        </is>
      </c>
      <c r="L10" s="11" t="n">
        <v>18</v>
      </c>
      <c r="M10" s="11" t="inlineStr">
        <is>
          <t>Potwierdzona</t>
        </is>
      </c>
      <c r="N10" s="13">
        <f>IF(OR(B10="",P10="",Q10="",F10="",M10="Anulowana"),"",IF(COUNTIFS($B$5:$B$504,B10,$F$5:$F$504,F10,$M$5:$M$504,"&lt;&gt;Anulowana",$P$5:$P$504,"&lt;"&amp;Q10,$Q$5:$Q$504,"&gt;"&amp;P10)&gt;1,"KOLIZJA","ok"))</f>
        <v/>
      </c>
      <c r="O10" s="11" t="inlineStr"/>
      <c r="P10" s="8">
        <f>IF(C10="","",ROUND(C10*1440,0))</f>
        <v/>
      </c>
      <c r="Q10" s="8">
        <f>IF(OR(P10="",D10=""),"",P10+D10)</f>
        <v/>
      </c>
    </row>
    <row r="11">
      <c r="A11" s="8">
        <f>IF(B11="","",ROW()-4)</f>
        <v/>
      </c>
      <c r="B11" s="9" t="n">
        <v>46338</v>
      </c>
      <c r="C11" s="10" t="n">
        <v>0.3125</v>
      </c>
      <c r="D11" s="11" t="n">
        <v>30</v>
      </c>
      <c r="E11" s="12">
        <f>IF(Q11="","",Q11/1440)</f>
        <v/>
      </c>
      <c r="F11" s="11" t="inlineStr">
        <is>
          <t>R2</t>
        </is>
      </c>
      <c r="G11" s="11" t="inlineStr">
        <is>
          <t>Dostawca Beta Sp. z o.o.</t>
        </is>
      </c>
      <c r="H11" s="11" t="inlineStr">
        <is>
          <t>WX 78901</t>
        </is>
      </c>
      <c r="I11" s="11" t="inlineStr">
        <is>
          <t>Jan Dąb</t>
        </is>
      </c>
      <c r="J11" s="11" t="inlineStr">
        <is>
          <t>+48 600 000 007</t>
        </is>
      </c>
      <c r="K11" s="11" t="inlineStr">
        <is>
          <t>ZK/0107/2026</t>
        </is>
      </c>
      <c r="L11" s="11" t="n">
        <v>18</v>
      </c>
      <c r="M11" s="11" t="inlineStr">
        <is>
          <t>Anulowana</t>
        </is>
      </c>
      <c r="N11" s="13">
        <f>IF(OR(B11="",P11="",Q11="",F11="",M11="Anulowana"),"",IF(COUNTIFS($B$5:$B$504,B11,$F$5:$F$504,F11,$M$5:$M$504,"&lt;&gt;Anulowana",$P$5:$P$504,"&lt;"&amp;Q11,$Q$5:$Q$504,"&gt;"&amp;P11)&gt;1,"KOLIZJA","ok"))</f>
        <v/>
      </c>
      <c r="O11" s="11" t="inlineStr">
        <is>
          <t>anulowana - nie liczy się do kolizji</t>
        </is>
      </c>
      <c r="P11" s="8">
        <f>IF(C11="","",ROUND(C11*1440,0))</f>
        <v/>
      </c>
      <c r="Q11" s="8">
        <f>IF(OR(P11="",D11=""),"",P11+D11)</f>
        <v/>
      </c>
    </row>
    <row r="12">
      <c r="A12" s="8">
        <f>IF(B12="","",ROW()-4)</f>
        <v/>
      </c>
      <c r="B12" s="9" t="n">
        <v>46338</v>
      </c>
      <c r="C12" s="10" t="n">
        <v>0.3333333333333333</v>
      </c>
      <c r="D12" s="11" t="n">
        <v>30</v>
      </c>
      <c r="E12" s="12">
        <f>IF(Q12="","",Q12/1440)</f>
        <v/>
      </c>
      <c r="F12" s="11" t="inlineStr">
        <is>
          <t>R2</t>
        </is>
      </c>
      <c r="G12" s="11" t="inlineStr">
        <is>
          <t>Dostawca Zeta Sp. z o.o.</t>
        </is>
      </c>
      <c r="H12" s="11" t="inlineStr">
        <is>
          <t>WX 89012</t>
        </is>
      </c>
      <c r="I12" s="11" t="inlineStr">
        <is>
          <t>Anna Lew</t>
        </is>
      </c>
      <c r="J12" s="11" t="inlineStr">
        <is>
          <t>+48 600 000 008</t>
        </is>
      </c>
      <c r="K12" s="11" t="inlineStr">
        <is>
          <t>ZK/0108/2026</t>
        </is>
      </c>
      <c r="L12" s="11" t="n">
        <v>24</v>
      </c>
      <c r="M12" s="11" t="inlineStr">
        <is>
          <t>Zaplanowana</t>
        </is>
      </c>
      <c r="N12" s="13">
        <f>IF(OR(B12="",P12="",Q12="",F12="",M12="Anulowana"),"",IF(COUNTIFS($B$5:$B$504,B12,$F$5:$F$504,F12,$M$5:$M$504,"&lt;&gt;Anulowana",$P$5:$P$504,"&lt;"&amp;Q12,$Q$5:$Q$504,"&gt;"&amp;P12)&gt;1,"KOLIZJA","ok"))</f>
        <v/>
      </c>
      <c r="O12" s="11" t="inlineStr"/>
      <c r="P12" s="8">
        <f>IF(C12="","",ROUND(C12*1440,0))</f>
        <v/>
      </c>
      <c r="Q12" s="8">
        <f>IF(OR(P12="",D12=""),"",P12+D12)</f>
        <v/>
      </c>
    </row>
    <row r="13">
      <c r="A13" s="8">
        <f>IF(B13="","",ROW()-4)</f>
        <v/>
      </c>
      <c r="B13" s="9" t="n">
        <v>46338</v>
      </c>
      <c r="C13" s="10" t="n">
        <v>0.3125</v>
      </c>
      <c r="D13" s="11" t="n">
        <v>30</v>
      </c>
      <c r="E13" s="12">
        <f>IF(Q13="","",Q13/1440)</f>
        <v/>
      </c>
      <c r="F13" s="11" t="inlineStr">
        <is>
          <t>R2</t>
        </is>
      </c>
      <c r="G13" s="11" t="inlineStr">
        <is>
          <t>Dostawca Eta Sp. z o.o.</t>
        </is>
      </c>
      <c r="H13" s="11" t="inlineStr">
        <is>
          <t>WX 90123</t>
        </is>
      </c>
      <c r="I13" s="11" t="inlineStr">
        <is>
          <t>Piotr Sas</t>
        </is>
      </c>
      <c r="J13" s="11" t="inlineStr">
        <is>
          <t>+48 600 000 009</t>
        </is>
      </c>
      <c r="K13" s="11" t="inlineStr">
        <is>
          <t>ZK/0109/2026</t>
        </is>
      </c>
      <c r="L13" s="11" t="n">
        <v>20</v>
      </c>
      <c r="M13" s="11" t="inlineStr">
        <is>
          <t>Zaplanowana</t>
        </is>
      </c>
      <c r="N13" s="13">
        <f>IF(OR(B13="",P13="",Q13="",F13="",M13="Anulowana"),"",IF(COUNTIFS($B$5:$B$504,B13,$F$5:$F$504,F13,$M$5:$M$504,"&lt;&gt;Anulowana",$P$5:$P$504,"&lt;"&amp;Q13,$Q$5:$Q$504,"&gt;"&amp;P13)&gt;1,"KOLIZJA","ok"))</f>
        <v/>
      </c>
      <c r="O13" s="11" t="inlineStr">
        <is>
          <t>zajmuje termin anulowanej awizacji</t>
        </is>
      </c>
      <c r="P13" s="8">
        <f>IF(C13="","",ROUND(C13*1440,0))</f>
        <v/>
      </c>
      <c r="Q13" s="8">
        <f>IF(OR(P13="",D13=""),"",P13+D13)</f>
        <v/>
      </c>
    </row>
    <row r="14">
      <c r="A14" s="8">
        <f>IF(B14="","",ROW()-4)</f>
        <v/>
      </c>
      <c r="B14" s="9" t="n">
        <v>46339</v>
      </c>
      <c r="C14" s="10" t="n">
        <v>0.25</v>
      </c>
      <c r="D14" s="11" t="n">
        <v>60</v>
      </c>
      <c r="E14" s="12">
        <f>IF(Q14="","",Q14/1440)</f>
        <v/>
      </c>
      <c r="F14" s="11" t="inlineStr">
        <is>
          <t>R1</t>
        </is>
      </c>
      <c r="G14" s="11" t="inlineStr">
        <is>
          <t>Dostawca Alfa Sp. z o.o.</t>
        </is>
      </c>
      <c r="H14" s="11" t="inlineStr">
        <is>
          <t>WX 01234</t>
        </is>
      </c>
      <c r="I14" s="11" t="inlineStr">
        <is>
          <t>Jan Kowalski</t>
        </is>
      </c>
      <c r="J14" s="11" t="inlineStr">
        <is>
          <t>+48 600 000 001</t>
        </is>
      </c>
      <c r="K14" s="11" t="inlineStr">
        <is>
          <t>ZK/0110/2026</t>
        </is>
      </c>
      <c r="L14" s="11" t="n">
        <v>33</v>
      </c>
      <c r="M14" s="11" t="inlineStr">
        <is>
          <t>Zaplanowana</t>
        </is>
      </c>
      <c r="N14" s="13">
        <f>IF(OR(B14="",P14="",Q14="",F14="",M14="Anulowana"),"",IF(COUNTIFS($B$5:$B$504,B14,$F$5:$F$504,F14,$M$5:$M$504,"&lt;&gt;Anulowana",$P$5:$P$504,"&lt;"&amp;Q14,$Q$5:$Q$504,"&gt;"&amp;P14)&gt;1,"KOLIZJA","ok"))</f>
        <v/>
      </c>
      <c r="O14" s="11" t="inlineStr"/>
      <c r="P14" s="8">
        <f>IF(C14="","",ROUND(C14*1440,0))</f>
        <v/>
      </c>
      <c r="Q14" s="8">
        <f>IF(OR(P14="",D14=""),"",P14+D14)</f>
        <v/>
      </c>
    </row>
    <row r="15">
      <c r="A15" s="8">
        <f>IF(B15="","",ROW()-4)</f>
        <v/>
      </c>
      <c r="B15" s="9" t="n"/>
      <c r="C15" s="10" t="n"/>
      <c r="D15" s="11" t="n"/>
      <c r="E15" s="12">
        <f>IF(Q15="","",Q15/1440)</f>
        <v/>
      </c>
      <c r="F15" s="11" t="n"/>
      <c r="G15" s="11" t="n"/>
      <c r="H15" s="11" t="n"/>
      <c r="I15" s="11" t="n"/>
      <c r="J15" s="11" t="n"/>
      <c r="K15" s="11" t="n"/>
      <c r="L15" s="11" t="n"/>
      <c r="M15" s="11" t="n"/>
      <c r="N15" s="13">
        <f>IF(OR(B15="",P15="",Q15="",F15="",M15="Anulowana"),"",IF(COUNTIFS($B$5:$B$504,B15,$F$5:$F$504,F15,$M$5:$M$504,"&lt;&gt;Anulowana",$P$5:$P$504,"&lt;"&amp;Q15,$Q$5:$Q$504,"&gt;"&amp;P15)&gt;1,"KOLIZJA","ok"))</f>
        <v/>
      </c>
      <c r="O15" s="11" t="n"/>
      <c r="P15" s="8">
        <f>IF(C15="","",ROUND(C15*1440,0))</f>
        <v/>
      </c>
      <c r="Q15" s="8">
        <f>IF(OR(P15="",D15=""),"",P15+D15)</f>
        <v/>
      </c>
    </row>
    <row r="16">
      <c r="A16" s="8">
        <f>IF(B16="","",ROW()-4)</f>
        <v/>
      </c>
      <c r="B16" s="9" t="n"/>
      <c r="C16" s="10" t="n"/>
      <c r="D16" s="11" t="n"/>
      <c r="E16" s="12">
        <f>IF(Q16="","",Q16/1440)</f>
        <v/>
      </c>
      <c r="F16" s="11" t="n"/>
      <c r="G16" s="11" t="n"/>
      <c r="H16" s="11" t="n"/>
      <c r="I16" s="11" t="n"/>
      <c r="J16" s="11" t="n"/>
      <c r="K16" s="11" t="n"/>
      <c r="L16" s="11" t="n"/>
      <c r="M16" s="11" t="n"/>
      <c r="N16" s="13">
        <f>IF(OR(B16="",P16="",Q16="",F16="",M16="Anulowana"),"",IF(COUNTIFS($B$5:$B$504,B16,$F$5:$F$504,F16,$M$5:$M$504,"&lt;&gt;Anulowana",$P$5:$P$504,"&lt;"&amp;Q16,$Q$5:$Q$504,"&gt;"&amp;P16)&gt;1,"KOLIZJA","ok"))</f>
        <v/>
      </c>
      <c r="O16" s="11" t="n"/>
      <c r="P16" s="8">
        <f>IF(C16="","",ROUND(C16*1440,0))</f>
        <v/>
      </c>
      <c r="Q16" s="8">
        <f>IF(OR(P16="",D16=""),"",P16+D16)</f>
        <v/>
      </c>
    </row>
    <row r="17">
      <c r="A17" s="8">
        <f>IF(B17="","",ROW()-4)</f>
        <v/>
      </c>
      <c r="B17" s="9" t="n"/>
      <c r="C17" s="10" t="n"/>
      <c r="D17" s="11" t="n"/>
      <c r="E17" s="12">
        <f>IF(Q17="","",Q17/1440)</f>
        <v/>
      </c>
      <c r="F17" s="11" t="n"/>
      <c r="G17" s="11" t="n"/>
      <c r="H17" s="11" t="n"/>
      <c r="I17" s="11" t="n"/>
      <c r="J17" s="11" t="n"/>
      <c r="K17" s="11" t="n"/>
      <c r="L17" s="11" t="n"/>
      <c r="M17" s="11" t="n"/>
      <c r="N17" s="13">
        <f>IF(OR(B17="",P17="",Q17="",F17="",M17="Anulowana"),"",IF(COUNTIFS($B$5:$B$504,B17,$F$5:$F$504,F17,$M$5:$M$504,"&lt;&gt;Anulowana",$P$5:$P$504,"&lt;"&amp;Q17,$Q$5:$Q$504,"&gt;"&amp;P17)&gt;1,"KOLIZJA","ok"))</f>
        <v/>
      </c>
      <c r="O17" s="11" t="n"/>
      <c r="P17" s="8">
        <f>IF(C17="","",ROUND(C17*1440,0))</f>
        <v/>
      </c>
      <c r="Q17" s="8">
        <f>IF(OR(P17="",D17=""),"",P17+D17)</f>
        <v/>
      </c>
    </row>
    <row r="18">
      <c r="A18" s="8">
        <f>IF(B18="","",ROW()-4)</f>
        <v/>
      </c>
      <c r="B18" s="9" t="n"/>
      <c r="C18" s="10" t="n"/>
      <c r="D18" s="11" t="n"/>
      <c r="E18" s="12">
        <f>IF(Q18="","",Q18/1440)</f>
        <v/>
      </c>
      <c r="F18" s="11" t="n"/>
      <c r="G18" s="11" t="n"/>
      <c r="H18" s="11" t="n"/>
      <c r="I18" s="11" t="n"/>
      <c r="J18" s="11" t="n"/>
      <c r="K18" s="11" t="n"/>
      <c r="L18" s="11" t="n"/>
      <c r="M18" s="11" t="n"/>
      <c r="N18" s="13">
        <f>IF(OR(B18="",P18="",Q18="",F18="",M18="Anulowana"),"",IF(COUNTIFS($B$5:$B$504,B18,$F$5:$F$504,F18,$M$5:$M$504,"&lt;&gt;Anulowana",$P$5:$P$504,"&lt;"&amp;Q18,$Q$5:$Q$504,"&gt;"&amp;P18)&gt;1,"KOLIZJA","ok"))</f>
        <v/>
      </c>
      <c r="O18" s="11" t="n"/>
      <c r="P18" s="8">
        <f>IF(C18="","",ROUND(C18*1440,0))</f>
        <v/>
      </c>
      <c r="Q18" s="8">
        <f>IF(OR(P18="",D18=""),"",P18+D18)</f>
        <v/>
      </c>
    </row>
    <row r="19">
      <c r="A19" s="8">
        <f>IF(B19="","",ROW()-4)</f>
        <v/>
      </c>
      <c r="B19" s="9" t="n"/>
      <c r="C19" s="10" t="n"/>
      <c r="D19" s="11" t="n"/>
      <c r="E19" s="12">
        <f>IF(Q19="","",Q19/1440)</f>
        <v/>
      </c>
      <c r="F19" s="11" t="n"/>
      <c r="G19" s="11" t="n"/>
      <c r="H19" s="11" t="n"/>
      <c r="I19" s="11" t="n"/>
      <c r="J19" s="11" t="n"/>
      <c r="K19" s="11" t="n"/>
      <c r="L19" s="11" t="n"/>
      <c r="M19" s="11" t="n"/>
      <c r="N19" s="13">
        <f>IF(OR(B19="",P19="",Q19="",F19="",M19="Anulowana"),"",IF(COUNTIFS($B$5:$B$504,B19,$F$5:$F$504,F19,$M$5:$M$504,"&lt;&gt;Anulowana",$P$5:$P$504,"&lt;"&amp;Q19,$Q$5:$Q$504,"&gt;"&amp;P19)&gt;1,"KOLIZJA","ok"))</f>
        <v/>
      </c>
      <c r="O19" s="11" t="n"/>
      <c r="P19" s="8">
        <f>IF(C19="","",ROUND(C19*1440,0))</f>
        <v/>
      </c>
      <c r="Q19" s="8">
        <f>IF(OR(P19="",D19=""),"",P19+D19)</f>
        <v/>
      </c>
    </row>
    <row r="20">
      <c r="A20" s="8">
        <f>IF(B20="","",ROW()-4)</f>
        <v/>
      </c>
      <c r="B20" s="9" t="n"/>
      <c r="C20" s="10" t="n"/>
      <c r="D20" s="11" t="n"/>
      <c r="E20" s="12">
        <f>IF(Q20="","",Q20/1440)</f>
        <v/>
      </c>
      <c r="F20" s="11" t="n"/>
      <c r="G20" s="11" t="n"/>
      <c r="H20" s="11" t="n"/>
      <c r="I20" s="11" t="n"/>
      <c r="J20" s="11" t="n"/>
      <c r="K20" s="11" t="n"/>
      <c r="L20" s="11" t="n"/>
      <c r="M20" s="11" t="n"/>
      <c r="N20" s="13">
        <f>IF(OR(B20="",P20="",Q20="",F20="",M20="Anulowana"),"",IF(COUNTIFS($B$5:$B$504,B20,$F$5:$F$504,F20,$M$5:$M$504,"&lt;&gt;Anulowana",$P$5:$P$504,"&lt;"&amp;Q20,$Q$5:$Q$504,"&gt;"&amp;P20)&gt;1,"KOLIZJA","ok"))</f>
        <v/>
      </c>
      <c r="O20" s="11" t="n"/>
      <c r="P20" s="8">
        <f>IF(C20="","",ROUND(C20*1440,0))</f>
        <v/>
      </c>
      <c r="Q20" s="8">
        <f>IF(OR(P20="",D20=""),"",P20+D20)</f>
        <v/>
      </c>
    </row>
    <row r="21">
      <c r="A21" s="8">
        <f>IF(B21="","",ROW()-4)</f>
        <v/>
      </c>
      <c r="B21" s="9" t="n"/>
      <c r="C21" s="10" t="n"/>
      <c r="D21" s="11" t="n"/>
      <c r="E21" s="12">
        <f>IF(Q21="","",Q21/1440)</f>
        <v/>
      </c>
      <c r="F21" s="11" t="n"/>
      <c r="G21" s="11" t="n"/>
      <c r="H21" s="11" t="n"/>
      <c r="I21" s="11" t="n"/>
      <c r="J21" s="11" t="n"/>
      <c r="K21" s="11" t="n"/>
      <c r="L21" s="11" t="n"/>
      <c r="M21" s="11" t="n"/>
      <c r="N21" s="13">
        <f>IF(OR(B21="",P21="",Q21="",F21="",M21="Anulowana"),"",IF(COUNTIFS($B$5:$B$504,B21,$F$5:$F$504,F21,$M$5:$M$504,"&lt;&gt;Anulowana",$P$5:$P$504,"&lt;"&amp;Q21,$Q$5:$Q$504,"&gt;"&amp;P21)&gt;1,"KOLIZJA","ok"))</f>
        <v/>
      </c>
      <c r="O21" s="11" t="n"/>
      <c r="P21" s="8">
        <f>IF(C21="","",ROUND(C21*1440,0))</f>
        <v/>
      </c>
      <c r="Q21" s="8">
        <f>IF(OR(P21="",D21=""),"",P21+D21)</f>
        <v/>
      </c>
    </row>
    <row r="22">
      <c r="A22" s="8">
        <f>IF(B22="","",ROW()-4)</f>
        <v/>
      </c>
      <c r="B22" s="9" t="n"/>
      <c r="C22" s="10" t="n"/>
      <c r="D22" s="11" t="n"/>
      <c r="E22" s="12">
        <f>IF(Q22="","",Q22/1440)</f>
        <v/>
      </c>
      <c r="F22" s="11" t="n"/>
      <c r="G22" s="11" t="n"/>
      <c r="H22" s="11" t="n"/>
      <c r="I22" s="11" t="n"/>
      <c r="J22" s="11" t="n"/>
      <c r="K22" s="11" t="n"/>
      <c r="L22" s="11" t="n"/>
      <c r="M22" s="11" t="n"/>
      <c r="N22" s="13">
        <f>IF(OR(B22="",P22="",Q22="",F22="",M22="Anulowana"),"",IF(COUNTIFS($B$5:$B$504,B22,$F$5:$F$504,F22,$M$5:$M$504,"&lt;&gt;Anulowana",$P$5:$P$504,"&lt;"&amp;Q22,$Q$5:$Q$504,"&gt;"&amp;P22)&gt;1,"KOLIZJA","ok"))</f>
        <v/>
      </c>
      <c r="O22" s="11" t="n"/>
      <c r="P22" s="8">
        <f>IF(C22="","",ROUND(C22*1440,0))</f>
        <v/>
      </c>
      <c r="Q22" s="8">
        <f>IF(OR(P22="",D22=""),"",P22+D22)</f>
        <v/>
      </c>
    </row>
    <row r="23">
      <c r="A23" s="8">
        <f>IF(B23="","",ROW()-4)</f>
        <v/>
      </c>
      <c r="B23" s="9" t="n"/>
      <c r="C23" s="10" t="n"/>
      <c r="D23" s="11" t="n"/>
      <c r="E23" s="12">
        <f>IF(Q23="","",Q23/1440)</f>
        <v/>
      </c>
      <c r="F23" s="11" t="n"/>
      <c r="G23" s="11" t="n"/>
      <c r="H23" s="11" t="n"/>
      <c r="I23" s="11" t="n"/>
      <c r="J23" s="11" t="n"/>
      <c r="K23" s="11" t="n"/>
      <c r="L23" s="11" t="n"/>
      <c r="M23" s="11" t="n"/>
      <c r="N23" s="13">
        <f>IF(OR(B23="",P23="",Q23="",F23="",M23="Anulowana"),"",IF(COUNTIFS($B$5:$B$504,B23,$F$5:$F$504,F23,$M$5:$M$504,"&lt;&gt;Anulowana",$P$5:$P$504,"&lt;"&amp;Q23,$Q$5:$Q$504,"&gt;"&amp;P23)&gt;1,"KOLIZJA","ok"))</f>
        <v/>
      </c>
      <c r="O23" s="11" t="n"/>
      <c r="P23" s="8">
        <f>IF(C23="","",ROUND(C23*1440,0))</f>
        <v/>
      </c>
      <c r="Q23" s="8">
        <f>IF(OR(P23="",D23=""),"",P23+D23)</f>
        <v/>
      </c>
    </row>
    <row r="24">
      <c r="A24" s="8">
        <f>IF(B24="","",ROW()-4)</f>
        <v/>
      </c>
      <c r="B24" s="9" t="n"/>
      <c r="C24" s="10" t="n"/>
      <c r="D24" s="11" t="n"/>
      <c r="E24" s="12">
        <f>IF(Q24="","",Q24/1440)</f>
        <v/>
      </c>
      <c r="F24" s="11" t="n"/>
      <c r="G24" s="11" t="n"/>
      <c r="H24" s="11" t="n"/>
      <c r="I24" s="11" t="n"/>
      <c r="J24" s="11" t="n"/>
      <c r="K24" s="11" t="n"/>
      <c r="L24" s="11" t="n"/>
      <c r="M24" s="11" t="n"/>
      <c r="N24" s="13">
        <f>IF(OR(B24="",P24="",Q24="",F24="",M24="Anulowana"),"",IF(COUNTIFS($B$5:$B$504,B24,$F$5:$F$504,F24,$M$5:$M$504,"&lt;&gt;Anulowana",$P$5:$P$504,"&lt;"&amp;Q24,$Q$5:$Q$504,"&gt;"&amp;P24)&gt;1,"KOLIZJA","ok"))</f>
        <v/>
      </c>
      <c r="O24" s="11" t="n"/>
      <c r="P24" s="8">
        <f>IF(C24="","",ROUND(C24*1440,0))</f>
        <v/>
      </c>
      <c r="Q24" s="8">
        <f>IF(OR(P24="",D24=""),"",P24+D24)</f>
        <v/>
      </c>
    </row>
    <row r="25">
      <c r="A25" s="8">
        <f>IF(B25="","",ROW()-4)</f>
        <v/>
      </c>
      <c r="B25" s="9" t="n"/>
      <c r="C25" s="10" t="n"/>
      <c r="D25" s="11" t="n"/>
      <c r="E25" s="12">
        <f>IF(Q25="","",Q25/1440)</f>
        <v/>
      </c>
      <c r="F25" s="11" t="n"/>
      <c r="G25" s="11" t="n"/>
      <c r="H25" s="11" t="n"/>
      <c r="I25" s="11" t="n"/>
      <c r="J25" s="11" t="n"/>
      <c r="K25" s="11" t="n"/>
      <c r="L25" s="11" t="n"/>
      <c r="M25" s="11" t="n"/>
      <c r="N25" s="13">
        <f>IF(OR(B25="",P25="",Q25="",F25="",M25="Anulowana"),"",IF(COUNTIFS($B$5:$B$504,B25,$F$5:$F$504,F25,$M$5:$M$504,"&lt;&gt;Anulowana",$P$5:$P$504,"&lt;"&amp;Q25,$Q$5:$Q$504,"&gt;"&amp;P25)&gt;1,"KOLIZJA","ok"))</f>
        <v/>
      </c>
      <c r="O25" s="11" t="n"/>
      <c r="P25" s="8">
        <f>IF(C25="","",ROUND(C25*1440,0))</f>
        <v/>
      </c>
      <c r="Q25" s="8">
        <f>IF(OR(P25="",D25=""),"",P25+D25)</f>
        <v/>
      </c>
    </row>
    <row r="26">
      <c r="A26" s="8">
        <f>IF(B26="","",ROW()-4)</f>
        <v/>
      </c>
      <c r="B26" s="9" t="n"/>
      <c r="C26" s="10" t="n"/>
      <c r="D26" s="11" t="n"/>
      <c r="E26" s="12">
        <f>IF(Q26="","",Q26/1440)</f>
        <v/>
      </c>
      <c r="F26" s="11" t="n"/>
      <c r="G26" s="11" t="n"/>
      <c r="H26" s="11" t="n"/>
      <c r="I26" s="11" t="n"/>
      <c r="J26" s="11" t="n"/>
      <c r="K26" s="11" t="n"/>
      <c r="L26" s="11" t="n"/>
      <c r="M26" s="11" t="n"/>
      <c r="N26" s="13">
        <f>IF(OR(B26="",P26="",Q26="",F26="",M26="Anulowana"),"",IF(COUNTIFS($B$5:$B$504,B26,$F$5:$F$504,F26,$M$5:$M$504,"&lt;&gt;Anulowana",$P$5:$P$504,"&lt;"&amp;Q26,$Q$5:$Q$504,"&gt;"&amp;P26)&gt;1,"KOLIZJA","ok"))</f>
        <v/>
      </c>
      <c r="O26" s="11" t="n"/>
      <c r="P26" s="8">
        <f>IF(C26="","",ROUND(C26*1440,0))</f>
        <v/>
      </c>
      <c r="Q26" s="8">
        <f>IF(OR(P26="",D26=""),"",P26+D26)</f>
        <v/>
      </c>
    </row>
    <row r="27">
      <c r="A27" s="8">
        <f>IF(B27="","",ROW()-4)</f>
        <v/>
      </c>
      <c r="B27" s="9" t="n"/>
      <c r="C27" s="10" t="n"/>
      <c r="D27" s="11" t="n"/>
      <c r="E27" s="12">
        <f>IF(Q27="","",Q27/1440)</f>
        <v/>
      </c>
      <c r="F27" s="11" t="n"/>
      <c r="G27" s="11" t="n"/>
      <c r="H27" s="11" t="n"/>
      <c r="I27" s="11" t="n"/>
      <c r="J27" s="11" t="n"/>
      <c r="K27" s="11" t="n"/>
      <c r="L27" s="11" t="n"/>
      <c r="M27" s="11" t="n"/>
      <c r="N27" s="13">
        <f>IF(OR(B27="",P27="",Q27="",F27="",M27="Anulowana"),"",IF(COUNTIFS($B$5:$B$504,B27,$F$5:$F$504,F27,$M$5:$M$504,"&lt;&gt;Anulowana",$P$5:$P$504,"&lt;"&amp;Q27,$Q$5:$Q$504,"&gt;"&amp;P27)&gt;1,"KOLIZJA","ok"))</f>
        <v/>
      </c>
      <c r="O27" s="11" t="n"/>
      <c r="P27" s="8">
        <f>IF(C27="","",ROUND(C27*1440,0))</f>
        <v/>
      </c>
      <c r="Q27" s="8">
        <f>IF(OR(P27="",D27=""),"",P27+D27)</f>
        <v/>
      </c>
    </row>
    <row r="28">
      <c r="A28" s="8">
        <f>IF(B28="","",ROW()-4)</f>
        <v/>
      </c>
      <c r="B28" s="9" t="n"/>
      <c r="C28" s="10" t="n"/>
      <c r="D28" s="11" t="n"/>
      <c r="E28" s="12">
        <f>IF(Q28="","",Q28/1440)</f>
        <v/>
      </c>
      <c r="F28" s="11" t="n"/>
      <c r="G28" s="11" t="n"/>
      <c r="H28" s="11" t="n"/>
      <c r="I28" s="11" t="n"/>
      <c r="J28" s="11" t="n"/>
      <c r="K28" s="11" t="n"/>
      <c r="L28" s="11" t="n"/>
      <c r="M28" s="11" t="n"/>
      <c r="N28" s="13">
        <f>IF(OR(B28="",P28="",Q28="",F28="",M28="Anulowana"),"",IF(COUNTIFS($B$5:$B$504,B28,$F$5:$F$504,F28,$M$5:$M$504,"&lt;&gt;Anulowana",$P$5:$P$504,"&lt;"&amp;Q28,$Q$5:$Q$504,"&gt;"&amp;P28)&gt;1,"KOLIZJA","ok"))</f>
        <v/>
      </c>
      <c r="O28" s="11" t="n"/>
      <c r="P28" s="8">
        <f>IF(C28="","",ROUND(C28*1440,0))</f>
        <v/>
      </c>
      <c r="Q28" s="8">
        <f>IF(OR(P28="",D28=""),"",P28+D28)</f>
        <v/>
      </c>
    </row>
    <row r="29">
      <c r="A29" s="8">
        <f>IF(B29="","",ROW()-4)</f>
        <v/>
      </c>
      <c r="B29" s="9" t="n"/>
      <c r="C29" s="10" t="n"/>
      <c r="D29" s="11" t="n"/>
      <c r="E29" s="12">
        <f>IF(Q29="","",Q29/1440)</f>
        <v/>
      </c>
      <c r="F29" s="11" t="n"/>
      <c r="G29" s="11" t="n"/>
      <c r="H29" s="11" t="n"/>
      <c r="I29" s="11" t="n"/>
      <c r="J29" s="11" t="n"/>
      <c r="K29" s="11" t="n"/>
      <c r="L29" s="11" t="n"/>
      <c r="M29" s="11" t="n"/>
      <c r="N29" s="13">
        <f>IF(OR(B29="",P29="",Q29="",F29="",M29="Anulowana"),"",IF(COUNTIFS($B$5:$B$504,B29,$F$5:$F$504,F29,$M$5:$M$504,"&lt;&gt;Anulowana",$P$5:$P$504,"&lt;"&amp;Q29,$Q$5:$Q$504,"&gt;"&amp;P29)&gt;1,"KOLIZJA","ok"))</f>
        <v/>
      </c>
      <c r="O29" s="11" t="n"/>
      <c r="P29" s="8">
        <f>IF(C29="","",ROUND(C29*1440,0))</f>
        <v/>
      </c>
      <c r="Q29" s="8">
        <f>IF(OR(P29="",D29=""),"",P29+D29)</f>
        <v/>
      </c>
    </row>
    <row r="30">
      <c r="A30" s="8">
        <f>IF(B30="","",ROW()-4)</f>
        <v/>
      </c>
      <c r="B30" s="9" t="n"/>
      <c r="C30" s="10" t="n"/>
      <c r="D30" s="11" t="n"/>
      <c r="E30" s="12">
        <f>IF(Q30="","",Q30/1440)</f>
        <v/>
      </c>
      <c r="F30" s="11" t="n"/>
      <c r="G30" s="11" t="n"/>
      <c r="H30" s="11" t="n"/>
      <c r="I30" s="11" t="n"/>
      <c r="J30" s="11" t="n"/>
      <c r="K30" s="11" t="n"/>
      <c r="L30" s="11" t="n"/>
      <c r="M30" s="11" t="n"/>
      <c r="N30" s="13">
        <f>IF(OR(B30="",P30="",Q30="",F30="",M30="Anulowana"),"",IF(COUNTIFS($B$5:$B$504,B30,$F$5:$F$504,F30,$M$5:$M$504,"&lt;&gt;Anulowana",$P$5:$P$504,"&lt;"&amp;Q30,$Q$5:$Q$504,"&gt;"&amp;P30)&gt;1,"KOLIZJA","ok"))</f>
        <v/>
      </c>
      <c r="O30" s="11" t="n"/>
      <c r="P30" s="8">
        <f>IF(C30="","",ROUND(C30*1440,0))</f>
        <v/>
      </c>
      <c r="Q30" s="8">
        <f>IF(OR(P30="",D30=""),"",P30+D30)</f>
        <v/>
      </c>
    </row>
    <row r="31">
      <c r="A31" s="8">
        <f>IF(B31="","",ROW()-4)</f>
        <v/>
      </c>
      <c r="B31" s="9" t="n"/>
      <c r="C31" s="10" t="n"/>
      <c r="D31" s="11" t="n"/>
      <c r="E31" s="12">
        <f>IF(Q31="","",Q31/1440)</f>
        <v/>
      </c>
      <c r="F31" s="11" t="n"/>
      <c r="G31" s="11" t="n"/>
      <c r="H31" s="11" t="n"/>
      <c r="I31" s="11" t="n"/>
      <c r="J31" s="11" t="n"/>
      <c r="K31" s="11" t="n"/>
      <c r="L31" s="11" t="n"/>
      <c r="M31" s="11" t="n"/>
      <c r="N31" s="13">
        <f>IF(OR(B31="",P31="",Q31="",F31="",M31="Anulowana"),"",IF(COUNTIFS($B$5:$B$504,B31,$F$5:$F$504,F31,$M$5:$M$504,"&lt;&gt;Anulowana",$P$5:$P$504,"&lt;"&amp;Q31,$Q$5:$Q$504,"&gt;"&amp;P31)&gt;1,"KOLIZJA","ok"))</f>
        <v/>
      </c>
      <c r="O31" s="11" t="n"/>
      <c r="P31" s="8">
        <f>IF(C31="","",ROUND(C31*1440,0))</f>
        <v/>
      </c>
      <c r="Q31" s="8">
        <f>IF(OR(P31="",D31=""),"",P31+D31)</f>
        <v/>
      </c>
    </row>
    <row r="32">
      <c r="A32" s="8">
        <f>IF(B32="","",ROW()-4)</f>
        <v/>
      </c>
      <c r="B32" s="9" t="n"/>
      <c r="C32" s="10" t="n"/>
      <c r="D32" s="11" t="n"/>
      <c r="E32" s="12">
        <f>IF(Q32="","",Q32/1440)</f>
        <v/>
      </c>
      <c r="F32" s="11" t="n"/>
      <c r="G32" s="11" t="n"/>
      <c r="H32" s="11" t="n"/>
      <c r="I32" s="11" t="n"/>
      <c r="J32" s="11" t="n"/>
      <c r="K32" s="11" t="n"/>
      <c r="L32" s="11" t="n"/>
      <c r="M32" s="11" t="n"/>
      <c r="N32" s="13">
        <f>IF(OR(B32="",P32="",Q32="",F32="",M32="Anulowana"),"",IF(COUNTIFS($B$5:$B$504,B32,$F$5:$F$504,F32,$M$5:$M$504,"&lt;&gt;Anulowana",$P$5:$P$504,"&lt;"&amp;Q32,$Q$5:$Q$504,"&gt;"&amp;P32)&gt;1,"KOLIZJA","ok"))</f>
        <v/>
      </c>
      <c r="O32" s="11" t="n"/>
      <c r="P32" s="8">
        <f>IF(C32="","",ROUND(C32*1440,0))</f>
        <v/>
      </c>
      <c r="Q32" s="8">
        <f>IF(OR(P32="",D32=""),"",P32+D32)</f>
        <v/>
      </c>
    </row>
    <row r="33">
      <c r="A33" s="8">
        <f>IF(B33="","",ROW()-4)</f>
        <v/>
      </c>
      <c r="B33" s="9" t="n"/>
      <c r="C33" s="10" t="n"/>
      <c r="D33" s="11" t="n"/>
      <c r="E33" s="12">
        <f>IF(Q33="","",Q33/1440)</f>
        <v/>
      </c>
      <c r="F33" s="11" t="n"/>
      <c r="G33" s="11" t="n"/>
      <c r="H33" s="11" t="n"/>
      <c r="I33" s="11" t="n"/>
      <c r="J33" s="11" t="n"/>
      <c r="K33" s="11" t="n"/>
      <c r="L33" s="11" t="n"/>
      <c r="M33" s="11" t="n"/>
      <c r="N33" s="13">
        <f>IF(OR(B33="",P33="",Q33="",F33="",M33="Anulowana"),"",IF(COUNTIFS($B$5:$B$504,B33,$F$5:$F$504,F33,$M$5:$M$504,"&lt;&gt;Anulowana",$P$5:$P$504,"&lt;"&amp;Q33,$Q$5:$Q$504,"&gt;"&amp;P33)&gt;1,"KOLIZJA","ok"))</f>
        <v/>
      </c>
      <c r="O33" s="11" t="n"/>
      <c r="P33" s="8">
        <f>IF(C33="","",ROUND(C33*1440,0))</f>
        <v/>
      </c>
      <c r="Q33" s="8">
        <f>IF(OR(P33="",D33=""),"",P33+D33)</f>
        <v/>
      </c>
    </row>
    <row r="34">
      <c r="A34" s="8">
        <f>IF(B34="","",ROW()-4)</f>
        <v/>
      </c>
      <c r="B34" s="9" t="n"/>
      <c r="C34" s="10" t="n"/>
      <c r="D34" s="11" t="n"/>
      <c r="E34" s="12">
        <f>IF(Q34="","",Q34/1440)</f>
        <v/>
      </c>
      <c r="F34" s="11" t="n"/>
      <c r="G34" s="11" t="n"/>
      <c r="H34" s="11" t="n"/>
      <c r="I34" s="11" t="n"/>
      <c r="J34" s="11" t="n"/>
      <c r="K34" s="11" t="n"/>
      <c r="L34" s="11" t="n"/>
      <c r="M34" s="11" t="n"/>
      <c r="N34" s="13">
        <f>IF(OR(B34="",P34="",Q34="",F34="",M34="Anulowana"),"",IF(COUNTIFS($B$5:$B$504,B34,$F$5:$F$504,F34,$M$5:$M$504,"&lt;&gt;Anulowana",$P$5:$P$504,"&lt;"&amp;Q34,$Q$5:$Q$504,"&gt;"&amp;P34)&gt;1,"KOLIZJA","ok"))</f>
        <v/>
      </c>
      <c r="O34" s="11" t="n"/>
      <c r="P34" s="8">
        <f>IF(C34="","",ROUND(C34*1440,0))</f>
        <v/>
      </c>
      <c r="Q34" s="8">
        <f>IF(OR(P34="",D34=""),"",P34+D34)</f>
        <v/>
      </c>
    </row>
    <row r="35">
      <c r="A35" s="8">
        <f>IF(B35="","",ROW()-4)</f>
        <v/>
      </c>
      <c r="B35" s="9" t="n"/>
      <c r="C35" s="10" t="n"/>
      <c r="D35" s="11" t="n"/>
      <c r="E35" s="12">
        <f>IF(Q35="","",Q35/1440)</f>
        <v/>
      </c>
      <c r="F35" s="11" t="n"/>
      <c r="G35" s="11" t="n"/>
      <c r="H35" s="11" t="n"/>
      <c r="I35" s="11" t="n"/>
      <c r="J35" s="11" t="n"/>
      <c r="K35" s="11" t="n"/>
      <c r="L35" s="11" t="n"/>
      <c r="M35" s="11" t="n"/>
      <c r="N35" s="13">
        <f>IF(OR(B35="",P35="",Q35="",F35="",M35="Anulowana"),"",IF(COUNTIFS($B$5:$B$504,B35,$F$5:$F$504,F35,$M$5:$M$504,"&lt;&gt;Anulowana",$P$5:$P$504,"&lt;"&amp;Q35,$Q$5:$Q$504,"&gt;"&amp;P35)&gt;1,"KOLIZJA","ok"))</f>
        <v/>
      </c>
      <c r="O35" s="11" t="n"/>
      <c r="P35" s="8">
        <f>IF(C35="","",ROUND(C35*1440,0))</f>
        <v/>
      </c>
      <c r="Q35" s="8">
        <f>IF(OR(P35="",D35=""),"",P35+D35)</f>
        <v/>
      </c>
    </row>
    <row r="36">
      <c r="A36" s="8">
        <f>IF(B36="","",ROW()-4)</f>
        <v/>
      </c>
      <c r="B36" s="9" t="n"/>
      <c r="C36" s="10" t="n"/>
      <c r="D36" s="11" t="n"/>
      <c r="E36" s="12">
        <f>IF(Q36="","",Q36/1440)</f>
        <v/>
      </c>
      <c r="F36" s="11" t="n"/>
      <c r="G36" s="11" t="n"/>
      <c r="H36" s="11" t="n"/>
      <c r="I36" s="11" t="n"/>
      <c r="J36" s="11" t="n"/>
      <c r="K36" s="11" t="n"/>
      <c r="L36" s="11" t="n"/>
      <c r="M36" s="11" t="n"/>
      <c r="N36" s="13">
        <f>IF(OR(B36="",P36="",Q36="",F36="",M36="Anulowana"),"",IF(COUNTIFS($B$5:$B$504,B36,$F$5:$F$504,F36,$M$5:$M$504,"&lt;&gt;Anulowana",$P$5:$P$504,"&lt;"&amp;Q36,$Q$5:$Q$504,"&gt;"&amp;P36)&gt;1,"KOLIZJA","ok"))</f>
        <v/>
      </c>
      <c r="O36" s="11" t="n"/>
      <c r="P36" s="8">
        <f>IF(C36="","",ROUND(C36*1440,0))</f>
        <v/>
      </c>
      <c r="Q36" s="8">
        <f>IF(OR(P36="",D36=""),"",P36+D36)</f>
        <v/>
      </c>
    </row>
    <row r="37">
      <c r="A37" s="8">
        <f>IF(B37="","",ROW()-4)</f>
        <v/>
      </c>
      <c r="B37" s="9" t="n"/>
      <c r="C37" s="10" t="n"/>
      <c r="D37" s="11" t="n"/>
      <c r="E37" s="12">
        <f>IF(Q37="","",Q37/1440)</f>
        <v/>
      </c>
      <c r="F37" s="11" t="n"/>
      <c r="G37" s="11" t="n"/>
      <c r="H37" s="11" t="n"/>
      <c r="I37" s="11" t="n"/>
      <c r="J37" s="11" t="n"/>
      <c r="K37" s="11" t="n"/>
      <c r="L37" s="11" t="n"/>
      <c r="M37" s="11" t="n"/>
      <c r="N37" s="13">
        <f>IF(OR(B37="",P37="",Q37="",F37="",M37="Anulowana"),"",IF(COUNTIFS($B$5:$B$504,B37,$F$5:$F$504,F37,$M$5:$M$504,"&lt;&gt;Anulowana",$P$5:$P$504,"&lt;"&amp;Q37,$Q$5:$Q$504,"&gt;"&amp;P37)&gt;1,"KOLIZJA","ok"))</f>
        <v/>
      </c>
      <c r="O37" s="11" t="n"/>
      <c r="P37" s="8">
        <f>IF(C37="","",ROUND(C37*1440,0))</f>
        <v/>
      </c>
      <c r="Q37" s="8">
        <f>IF(OR(P37="",D37=""),"",P37+D37)</f>
        <v/>
      </c>
    </row>
    <row r="38">
      <c r="A38" s="8">
        <f>IF(B38="","",ROW()-4)</f>
        <v/>
      </c>
      <c r="B38" s="9" t="n"/>
      <c r="C38" s="10" t="n"/>
      <c r="D38" s="11" t="n"/>
      <c r="E38" s="12">
        <f>IF(Q38="","",Q38/1440)</f>
        <v/>
      </c>
      <c r="F38" s="11" t="n"/>
      <c r="G38" s="11" t="n"/>
      <c r="H38" s="11" t="n"/>
      <c r="I38" s="11" t="n"/>
      <c r="J38" s="11" t="n"/>
      <c r="K38" s="11" t="n"/>
      <c r="L38" s="11" t="n"/>
      <c r="M38" s="11" t="n"/>
      <c r="N38" s="13">
        <f>IF(OR(B38="",P38="",Q38="",F38="",M38="Anulowana"),"",IF(COUNTIFS($B$5:$B$504,B38,$F$5:$F$504,F38,$M$5:$M$504,"&lt;&gt;Anulowana",$P$5:$P$504,"&lt;"&amp;Q38,$Q$5:$Q$504,"&gt;"&amp;P38)&gt;1,"KOLIZJA","ok"))</f>
        <v/>
      </c>
      <c r="O38" s="11" t="n"/>
      <c r="P38" s="8">
        <f>IF(C38="","",ROUND(C38*1440,0))</f>
        <v/>
      </c>
      <c r="Q38" s="8">
        <f>IF(OR(P38="",D38=""),"",P38+D38)</f>
        <v/>
      </c>
    </row>
    <row r="39">
      <c r="A39" s="8">
        <f>IF(B39="","",ROW()-4)</f>
        <v/>
      </c>
      <c r="B39" s="9" t="n"/>
      <c r="C39" s="10" t="n"/>
      <c r="D39" s="11" t="n"/>
      <c r="E39" s="12">
        <f>IF(Q39="","",Q39/1440)</f>
        <v/>
      </c>
      <c r="F39" s="11" t="n"/>
      <c r="G39" s="11" t="n"/>
      <c r="H39" s="11" t="n"/>
      <c r="I39" s="11" t="n"/>
      <c r="J39" s="11" t="n"/>
      <c r="K39" s="11" t="n"/>
      <c r="L39" s="11" t="n"/>
      <c r="M39" s="11" t="n"/>
      <c r="N39" s="13">
        <f>IF(OR(B39="",P39="",Q39="",F39="",M39="Anulowana"),"",IF(COUNTIFS($B$5:$B$504,B39,$F$5:$F$504,F39,$M$5:$M$504,"&lt;&gt;Anulowana",$P$5:$P$504,"&lt;"&amp;Q39,$Q$5:$Q$504,"&gt;"&amp;P39)&gt;1,"KOLIZJA","ok"))</f>
        <v/>
      </c>
      <c r="O39" s="11" t="n"/>
      <c r="P39" s="8">
        <f>IF(C39="","",ROUND(C39*1440,0))</f>
        <v/>
      </c>
      <c r="Q39" s="8">
        <f>IF(OR(P39="",D39=""),"",P39+D39)</f>
        <v/>
      </c>
    </row>
    <row r="40">
      <c r="A40" s="8">
        <f>IF(B40="","",ROW()-4)</f>
        <v/>
      </c>
      <c r="B40" s="9" t="n"/>
      <c r="C40" s="10" t="n"/>
      <c r="D40" s="11" t="n"/>
      <c r="E40" s="12">
        <f>IF(Q40="","",Q40/1440)</f>
        <v/>
      </c>
      <c r="F40" s="11" t="n"/>
      <c r="G40" s="11" t="n"/>
      <c r="H40" s="11" t="n"/>
      <c r="I40" s="11" t="n"/>
      <c r="J40" s="11" t="n"/>
      <c r="K40" s="11" t="n"/>
      <c r="L40" s="11" t="n"/>
      <c r="M40" s="11" t="n"/>
      <c r="N40" s="13">
        <f>IF(OR(B40="",P40="",Q40="",F40="",M40="Anulowana"),"",IF(COUNTIFS($B$5:$B$504,B40,$F$5:$F$504,F40,$M$5:$M$504,"&lt;&gt;Anulowana",$P$5:$P$504,"&lt;"&amp;Q40,$Q$5:$Q$504,"&gt;"&amp;P40)&gt;1,"KOLIZJA","ok"))</f>
        <v/>
      </c>
      <c r="O40" s="11" t="n"/>
      <c r="P40" s="8">
        <f>IF(C40="","",ROUND(C40*1440,0))</f>
        <v/>
      </c>
      <c r="Q40" s="8">
        <f>IF(OR(P40="",D40=""),"",P40+D40)</f>
        <v/>
      </c>
    </row>
    <row r="41">
      <c r="A41" s="8">
        <f>IF(B41="","",ROW()-4)</f>
        <v/>
      </c>
      <c r="B41" s="9" t="n"/>
      <c r="C41" s="10" t="n"/>
      <c r="D41" s="11" t="n"/>
      <c r="E41" s="12">
        <f>IF(Q41="","",Q41/1440)</f>
        <v/>
      </c>
      <c r="F41" s="11" t="n"/>
      <c r="G41" s="11" t="n"/>
      <c r="H41" s="11" t="n"/>
      <c r="I41" s="11" t="n"/>
      <c r="J41" s="11" t="n"/>
      <c r="K41" s="11" t="n"/>
      <c r="L41" s="11" t="n"/>
      <c r="M41" s="11" t="n"/>
      <c r="N41" s="13">
        <f>IF(OR(B41="",P41="",Q41="",F41="",M41="Anulowana"),"",IF(COUNTIFS($B$5:$B$504,B41,$F$5:$F$504,F41,$M$5:$M$504,"&lt;&gt;Anulowana",$P$5:$P$504,"&lt;"&amp;Q41,$Q$5:$Q$504,"&gt;"&amp;P41)&gt;1,"KOLIZJA","ok"))</f>
        <v/>
      </c>
      <c r="O41" s="11" t="n"/>
      <c r="P41" s="8">
        <f>IF(C41="","",ROUND(C41*1440,0))</f>
        <v/>
      </c>
      <c r="Q41" s="8">
        <f>IF(OR(P41="",D41=""),"",P41+D41)</f>
        <v/>
      </c>
    </row>
    <row r="42">
      <c r="A42" s="8">
        <f>IF(B42="","",ROW()-4)</f>
        <v/>
      </c>
      <c r="B42" s="9" t="n"/>
      <c r="C42" s="10" t="n"/>
      <c r="D42" s="11" t="n"/>
      <c r="E42" s="12">
        <f>IF(Q42="","",Q42/1440)</f>
        <v/>
      </c>
      <c r="F42" s="11" t="n"/>
      <c r="G42" s="11" t="n"/>
      <c r="H42" s="11" t="n"/>
      <c r="I42" s="11" t="n"/>
      <c r="J42" s="11" t="n"/>
      <c r="K42" s="11" t="n"/>
      <c r="L42" s="11" t="n"/>
      <c r="M42" s="11" t="n"/>
      <c r="N42" s="13">
        <f>IF(OR(B42="",P42="",Q42="",F42="",M42="Anulowana"),"",IF(COUNTIFS($B$5:$B$504,B42,$F$5:$F$504,F42,$M$5:$M$504,"&lt;&gt;Anulowana",$P$5:$P$504,"&lt;"&amp;Q42,$Q$5:$Q$504,"&gt;"&amp;P42)&gt;1,"KOLIZJA","ok"))</f>
        <v/>
      </c>
      <c r="O42" s="11" t="n"/>
      <c r="P42" s="8">
        <f>IF(C42="","",ROUND(C42*1440,0))</f>
        <v/>
      </c>
      <c r="Q42" s="8">
        <f>IF(OR(P42="",D42=""),"",P42+D42)</f>
        <v/>
      </c>
    </row>
    <row r="43">
      <c r="A43" s="8">
        <f>IF(B43="","",ROW()-4)</f>
        <v/>
      </c>
      <c r="B43" s="9" t="n"/>
      <c r="C43" s="10" t="n"/>
      <c r="D43" s="11" t="n"/>
      <c r="E43" s="12">
        <f>IF(Q43="","",Q43/1440)</f>
        <v/>
      </c>
      <c r="F43" s="11" t="n"/>
      <c r="G43" s="11" t="n"/>
      <c r="H43" s="11" t="n"/>
      <c r="I43" s="11" t="n"/>
      <c r="J43" s="11" t="n"/>
      <c r="K43" s="11" t="n"/>
      <c r="L43" s="11" t="n"/>
      <c r="M43" s="11" t="n"/>
      <c r="N43" s="13">
        <f>IF(OR(B43="",P43="",Q43="",F43="",M43="Anulowana"),"",IF(COUNTIFS($B$5:$B$504,B43,$F$5:$F$504,F43,$M$5:$M$504,"&lt;&gt;Anulowana",$P$5:$P$504,"&lt;"&amp;Q43,$Q$5:$Q$504,"&gt;"&amp;P43)&gt;1,"KOLIZJA","ok"))</f>
        <v/>
      </c>
      <c r="O43" s="11" t="n"/>
      <c r="P43" s="8">
        <f>IF(C43="","",ROUND(C43*1440,0))</f>
        <v/>
      </c>
      <c r="Q43" s="8">
        <f>IF(OR(P43="",D43=""),"",P43+D43)</f>
        <v/>
      </c>
    </row>
    <row r="44">
      <c r="A44" s="8">
        <f>IF(B44="","",ROW()-4)</f>
        <v/>
      </c>
      <c r="B44" s="9" t="n"/>
      <c r="C44" s="10" t="n"/>
      <c r="D44" s="11" t="n"/>
      <c r="E44" s="12">
        <f>IF(Q44="","",Q44/1440)</f>
        <v/>
      </c>
      <c r="F44" s="11" t="n"/>
      <c r="G44" s="11" t="n"/>
      <c r="H44" s="11" t="n"/>
      <c r="I44" s="11" t="n"/>
      <c r="J44" s="11" t="n"/>
      <c r="K44" s="11" t="n"/>
      <c r="L44" s="11" t="n"/>
      <c r="M44" s="11" t="n"/>
      <c r="N44" s="13">
        <f>IF(OR(B44="",P44="",Q44="",F44="",M44="Anulowana"),"",IF(COUNTIFS($B$5:$B$504,B44,$F$5:$F$504,F44,$M$5:$M$504,"&lt;&gt;Anulowana",$P$5:$P$504,"&lt;"&amp;Q44,$Q$5:$Q$504,"&gt;"&amp;P44)&gt;1,"KOLIZJA","ok"))</f>
        <v/>
      </c>
      <c r="O44" s="11" t="n"/>
      <c r="P44" s="8">
        <f>IF(C44="","",ROUND(C44*1440,0))</f>
        <v/>
      </c>
      <c r="Q44" s="8">
        <f>IF(OR(P44="",D44=""),"",P44+D44)</f>
        <v/>
      </c>
    </row>
    <row r="45">
      <c r="A45" s="8">
        <f>IF(B45="","",ROW()-4)</f>
        <v/>
      </c>
      <c r="B45" s="9" t="n"/>
      <c r="C45" s="10" t="n"/>
      <c r="D45" s="11" t="n"/>
      <c r="E45" s="12">
        <f>IF(Q45="","",Q45/1440)</f>
        <v/>
      </c>
      <c r="F45" s="11" t="n"/>
      <c r="G45" s="11" t="n"/>
      <c r="H45" s="11" t="n"/>
      <c r="I45" s="11" t="n"/>
      <c r="J45" s="11" t="n"/>
      <c r="K45" s="11" t="n"/>
      <c r="L45" s="11" t="n"/>
      <c r="M45" s="11" t="n"/>
      <c r="N45" s="13">
        <f>IF(OR(B45="",P45="",Q45="",F45="",M45="Anulowana"),"",IF(COUNTIFS($B$5:$B$504,B45,$F$5:$F$504,F45,$M$5:$M$504,"&lt;&gt;Anulowana",$P$5:$P$504,"&lt;"&amp;Q45,$Q$5:$Q$504,"&gt;"&amp;P45)&gt;1,"KOLIZJA","ok"))</f>
        <v/>
      </c>
      <c r="O45" s="11" t="n"/>
      <c r="P45" s="8">
        <f>IF(C45="","",ROUND(C45*1440,0))</f>
        <v/>
      </c>
      <c r="Q45" s="8">
        <f>IF(OR(P45="",D45=""),"",P45+D45)</f>
        <v/>
      </c>
    </row>
    <row r="46">
      <c r="A46" s="8">
        <f>IF(B46="","",ROW()-4)</f>
        <v/>
      </c>
      <c r="B46" s="9" t="n"/>
      <c r="C46" s="10" t="n"/>
      <c r="D46" s="11" t="n"/>
      <c r="E46" s="12">
        <f>IF(Q46="","",Q46/1440)</f>
        <v/>
      </c>
      <c r="F46" s="11" t="n"/>
      <c r="G46" s="11" t="n"/>
      <c r="H46" s="11" t="n"/>
      <c r="I46" s="11" t="n"/>
      <c r="J46" s="11" t="n"/>
      <c r="K46" s="11" t="n"/>
      <c r="L46" s="11" t="n"/>
      <c r="M46" s="11" t="n"/>
      <c r="N46" s="13">
        <f>IF(OR(B46="",P46="",Q46="",F46="",M46="Anulowana"),"",IF(COUNTIFS($B$5:$B$504,B46,$F$5:$F$504,F46,$M$5:$M$504,"&lt;&gt;Anulowana",$P$5:$P$504,"&lt;"&amp;Q46,$Q$5:$Q$504,"&gt;"&amp;P46)&gt;1,"KOLIZJA","ok"))</f>
        <v/>
      </c>
      <c r="O46" s="11" t="n"/>
      <c r="P46" s="8">
        <f>IF(C46="","",ROUND(C46*1440,0))</f>
        <v/>
      </c>
      <c r="Q46" s="8">
        <f>IF(OR(P46="",D46=""),"",P46+D46)</f>
        <v/>
      </c>
    </row>
    <row r="47">
      <c r="A47" s="8">
        <f>IF(B47="","",ROW()-4)</f>
        <v/>
      </c>
      <c r="B47" s="9" t="n"/>
      <c r="C47" s="10" t="n"/>
      <c r="D47" s="11" t="n"/>
      <c r="E47" s="12">
        <f>IF(Q47="","",Q47/1440)</f>
        <v/>
      </c>
      <c r="F47" s="11" t="n"/>
      <c r="G47" s="11" t="n"/>
      <c r="H47" s="11" t="n"/>
      <c r="I47" s="11" t="n"/>
      <c r="J47" s="11" t="n"/>
      <c r="K47" s="11" t="n"/>
      <c r="L47" s="11" t="n"/>
      <c r="M47" s="11" t="n"/>
      <c r="N47" s="13">
        <f>IF(OR(B47="",P47="",Q47="",F47="",M47="Anulowana"),"",IF(COUNTIFS($B$5:$B$504,B47,$F$5:$F$504,F47,$M$5:$M$504,"&lt;&gt;Anulowana",$P$5:$P$504,"&lt;"&amp;Q47,$Q$5:$Q$504,"&gt;"&amp;P47)&gt;1,"KOLIZJA","ok"))</f>
        <v/>
      </c>
      <c r="O47" s="11" t="n"/>
      <c r="P47" s="8">
        <f>IF(C47="","",ROUND(C47*1440,0))</f>
        <v/>
      </c>
      <c r="Q47" s="8">
        <f>IF(OR(P47="",D47=""),"",P47+D47)</f>
        <v/>
      </c>
    </row>
    <row r="48">
      <c r="A48" s="8">
        <f>IF(B48="","",ROW()-4)</f>
        <v/>
      </c>
      <c r="B48" s="9" t="n"/>
      <c r="C48" s="10" t="n"/>
      <c r="D48" s="11" t="n"/>
      <c r="E48" s="12">
        <f>IF(Q48="","",Q48/1440)</f>
        <v/>
      </c>
      <c r="F48" s="11" t="n"/>
      <c r="G48" s="11" t="n"/>
      <c r="H48" s="11" t="n"/>
      <c r="I48" s="11" t="n"/>
      <c r="J48" s="11" t="n"/>
      <c r="K48" s="11" t="n"/>
      <c r="L48" s="11" t="n"/>
      <c r="M48" s="11" t="n"/>
      <c r="N48" s="13">
        <f>IF(OR(B48="",P48="",Q48="",F48="",M48="Anulowana"),"",IF(COUNTIFS($B$5:$B$504,B48,$F$5:$F$504,F48,$M$5:$M$504,"&lt;&gt;Anulowana",$P$5:$P$504,"&lt;"&amp;Q48,$Q$5:$Q$504,"&gt;"&amp;P48)&gt;1,"KOLIZJA","ok"))</f>
        <v/>
      </c>
      <c r="O48" s="11" t="n"/>
      <c r="P48" s="8">
        <f>IF(C48="","",ROUND(C48*1440,0))</f>
        <v/>
      </c>
      <c r="Q48" s="8">
        <f>IF(OR(P48="",D48=""),"",P48+D48)</f>
        <v/>
      </c>
    </row>
    <row r="49">
      <c r="A49" s="8">
        <f>IF(B49="","",ROW()-4)</f>
        <v/>
      </c>
      <c r="B49" s="9" t="n"/>
      <c r="C49" s="10" t="n"/>
      <c r="D49" s="11" t="n"/>
      <c r="E49" s="12">
        <f>IF(Q49="","",Q49/1440)</f>
        <v/>
      </c>
      <c r="F49" s="11" t="n"/>
      <c r="G49" s="11" t="n"/>
      <c r="H49" s="11" t="n"/>
      <c r="I49" s="11" t="n"/>
      <c r="J49" s="11" t="n"/>
      <c r="K49" s="11" t="n"/>
      <c r="L49" s="11" t="n"/>
      <c r="M49" s="11" t="n"/>
      <c r="N49" s="13">
        <f>IF(OR(B49="",P49="",Q49="",F49="",M49="Anulowana"),"",IF(COUNTIFS($B$5:$B$504,B49,$F$5:$F$504,F49,$M$5:$M$504,"&lt;&gt;Anulowana",$P$5:$P$504,"&lt;"&amp;Q49,$Q$5:$Q$504,"&gt;"&amp;P49)&gt;1,"KOLIZJA","ok"))</f>
        <v/>
      </c>
      <c r="O49" s="11" t="n"/>
      <c r="P49" s="8">
        <f>IF(C49="","",ROUND(C49*1440,0))</f>
        <v/>
      </c>
      <c r="Q49" s="8">
        <f>IF(OR(P49="",D49=""),"",P49+D49)</f>
        <v/>
      </c>
    </row>
    <row r="50">
      <c r="A50" s="8">
        <f>IF(B50="","",ROW()-4)</f>
        <v/>
      </c>
      <c r="B50" s="9" t="n"/>
      <c r="C50" s="10" t="n"/>
      <c r="D50" s="11" t="n"/>
      <c r="E50" s="12">
        <f>IF(Q50="","",Q50/1440)</f>
        <v/>
      </c>
      <c r="F50" s="11" t="n"/>
      <c r="G50" s="11" t="n"/>
      <c r="H50" s="11" t="n"/>
      <c r="I50" s="11" t="n"/>
      <c r="J50" s="11" t="n"/>
      <c r="K50" s="11" t="n"/>
      <c r="L50" s="11" t="n"/>
      <c r="M50" s="11" t="n"/>
      <c r="N50" s="13">
        <f>IF(OR(B50="",P50="",Q50="",F50="",M50="Anulowana"),"",IF(COUNTIFS($B$5:$B$504,B50,$F$5:$F$504,F50,$M$5:$M$504,"&lt;&gt;Anulowana",$P$5:$P$504,"&lt;"&amp;Q50,$Q$5:$Q$504,"&gt;"&amp;P50)&gt;1,"KOLIZJA","ok"))</f>
        <v/>
      </c>
      <c r="O50" s="11" t="n"/>
      <c r="P50" s="8">
        <f>IF(C50="","",ROUND(C50*1440,0))</f>
        <v/>
      </c>
      <c r="Q50" s="8">
        <f>IF(OR(P50="",D50=""),"",P50+D50)</f>
        <v/>
      </c>
    </row>
    <row r="51">
      <c r="A51" s="8">
        <f>IF(B51="","",ROW()-4)</f>
        <v/>
      </c>
      <c r="B51" s="9" t="n"/>
      <c r="C51" s="10" t="n"/>
      <c r="D51" s="11" t="n"/>
      <c r="E51" s="12">
        <f>IF(Q51="","",Q51/1440)</f>
        <v/>
      </c>
      <c r="F51" s="11" t="n"/>
      <c r="G51" s="11" t="n"/>
      <c r="H51" s="11" t="n"/>
      <c r="I51" s="11" t="n"/>
      <c r="J51" s="11" t="n"/>
      <c r="K51" s="11" t="n"/>
      <c r="L51" s="11" t="n"/>
      <c r="M51" s="11" t="n"/>
      <c r="N51" s="13">
        <f>IF(OR(B51="",P51="",Q51="",F51="",M51="Anulowana"),"",IF(COUNTIFS($B$5:$B$504,B51,$F$5:$F$504,F51,$M$5:$M$504,"&lt;&gt;Anulowana",$P$5:$P$504,"&lt;"&amp;Q51,$Q$5:$Q$504,"&gt;"&amp;P51)&gt;1,"KOLIZJA","ok"))</f>
        <v/>
      </c>
      <c r="O51" s="11" t="n"/>
      <c r="P51" s="8">
        <f>IF(C51="","",ROUND(C51*1440,0))</f>
        <v/>
      </c>
      <c r="Q51" s="8">
        <f>IF(OR(P51="",D51=""),"",P51+D51)</f>
        <v/>
      </c>
    </row>
    <row r="52">
      <c r="A52" s="8">
        <f>IF(B52="","",ROW()-4)</f>
        <v/>
      </c>
      <c r="B52" s="9" t="n"/>
      <c r="C52" s="10" t="n"/>
      <c r="D52" s="11" t="n"/>
      <c r="E52" s="12">
        <f>IF(Q52="","",Q52/1440)</f>
        <v/>
      </c>
      <c r="F52" s="11" t="n"/>
      <c r="G52" s="11" t="n"/>
      <c r="H52" s="11" t="n"/>
      <c r="I52" s="11" t="n"/>
      <c r="J52" s="11" t="n"/>
      <c r="K52" s="11" t="n"/>
      <c r="L52" s="11" t="n"/>
      <c r="M52" s="11" t="n"/>
      <c r="N52" s="13">
        <f>IF(OR(B52="",P52="",Q52="",F52="",M52="Anulowana"),"",IF(COUNTIFS($B$5:$B$504,B52,$F$5:$F$504,F52,$M$5:$M$504,"&lt;&gt;Anulowana",$P$5:$P$504,"&lt;"&amp;Q52,$Q$5:$Q$504,"&gt;"&amp;P52)&gt;1,"KOLIZJA","ok"))</f>
        <v/>
      </c>
      <c r="O52" s="11" t="n"/>
      <c r="P52" s="8">
        <f>IF(C52="","",ROUND(C52*1440,0))</f>
        <v/>
      </c>
      <c r="Q52" s="8">
        <f>IF(OR(P52="",D52=""),"",P52+D52)</f>
        <v/>
      </c>
    </row>
    <row r="53">
      <c r="A53" s="8">
        <f>IF(B53="","",ROW()-4)</f>
        <v/>
      </c>
      <c r="B53" s="9" t="n"/>
      <c r="C53" s="10" t="n"/>
      <c r="D53" s="11" t="n"/>
      <c r="E53" s="12">
        <f>IF(Q53="","",Q53/1440)</f>
        <v/>
      </c>
      <c r="F53" s="11" t="n"/>
      <c r="G53" s="11" t="n"/>
      <c r="H53" s="11" t="n"/>
      <c r="I53" s="11" t="n"/>
      <c r="J53" s="11" t="n"/>
      <c r="K53" s="11" t="n"/>
      <c r="L53" s="11" t="n"/>
      <c r="M53" s="11" t="n"/>
      <c r="N53" s="13">
        <f>IF(OR(B53="",P53="",Q53="",F53="",M53="Anulowana"),"",IF(COUNTIFS($B$5:$B$504,B53,$F$5:$F$504,F53,$M$5:$M$504,"&lt;&gt;Anulowana",$P$5:$P$504,"&lt;"&amp;Q53,$Q$5:$Q$504,"&gt;"&amp;P53)&gt;1,"KOLIZJA","ok"))</f>
        <v/>
      </c>
      <c r="O53" s="11" t="n"/>
      <c r="P53" s="8">
        <f>IF(C53="","",ROUND(C53*1440,0))</f>
        <v/>
      </c>
      <c r="Q53" s="8">
        <f>IF(OR(P53="",D53=""),"",P53+D53)</f>
        <v/>
      </c>
    </row>
    <row r="54">
      <c r="A54" s="8">
        <f>IF(B54="","",ROW()-4)</f>
        <v/>
      </c>
      <c r="B54" s="9" t="n"/>
      <c r="C54" s="10" t="n"/>
      <c r="D54" s="11" t="n"/>
      <c r="E54" s="12">
        <f>IF(Q54="","",Q54/1440)</f>
        <v/>
      </c>
      <c r="F54" s="11" t="n"/>
      <c r="G54" s="11" t="n"/>
      <c r="H54" s="11" t="n"/>
      <c r="I54" s="11" t="n"/>
      <c r="J54" s="11" t="n"/>
      <c r="K54" s="11" t="n"/>
      <c r="L54" s="11" t="n"/>
      <c r="M54" s="11" t="n"/>
      <c r="N54" s="13">
        <f>IF(OR(B54="",P54="",Q54="",F54="",M54="Anulowana"),"",IF(COUNTIFS($B$5:$B$504,B54,$F$5:$F$504,F54,$M$5:$M$504,"&lt;&gt;Anulowana",$P$5:$P$504,"&lt;"&amp;Q54,$Q$5:$Q$504,"&gt;"&amp;P54)&gt;1,"KOLIZJA","ok"))</f>
        <v/>
      </c>
      <c r="O54" s="11" t="n"/>
      <c r="P54" s="8">
        <f>IF(C54="","",ROUND(C54*1440,0))</f>
        <v/>
      </c>
      <c r="Q54" s="8">
        <f>IF(OR(P54="",D54=""),"",P54+D54)</f>
        <v/>
      </c>
    </row>
    <row r="55">
      <c r="A55" s="8">
        <f>IF(B55="","",ROW()-4)</f>
        <v/>
      </c>
      <c r="B55" s="9" t="n"/>
      <c r="C55" s="10" t="n"/>
      <c r="D55" s="11" t="n"/>
      <c r="E55" s="12">
        <f>IF(Q55="","",Q55/1440)</f>
        <v/>
      </c>
      <c r="F55" s="11" t="n"/>
      <c r="G55" s="11" t="n"/>
      <c r="H55" s="11" t="n"/>
      <c r="I55" s="11" t="n"/>
      <c r="J55" s="11" t="n"/>
      <c r="K55" s="11" t="n"/>
      <c r="L55" s="11" t="n"/>
      <c r="M55" s="11" t="n"/>
      <c r="N55" s="13">
        <f>IF(OR(B55="",P55="",Q55="",F55="",M55="Anulowana"),"",IF(COUNTIFS($B$5:$B$504,B55,$F$5:$F$504,F55,$M$5:$M$504,"&lt;&gt;Anulowana",$P$5:$P$504,"&lt;"&amp;Q55,$Q$5:$Q$504,"&gt;"&amp;P55)&gt;1,"KOLIZJA","ok"))</f>
        <v/>
      </c>
      <c r="O55" s="11" t="n"/>
      <c r="P55" s="8">
        <f>IF(C55="","",ROUND(C55*1440,0))</f>
        <v/>
      </c>
      <c r="Q55" s="8">
        <f>IF(OR(P55="",D55=""),"",P55+D55)</f>
        <v/>
      </c>
    </row>
    <row r="56">
      <c r="A56" s="8">
        <f>IF(B56="","",ROW()-4)</f>
        <v/>
      </c>
      <c r="B56" s="9" t="n"/>
      <c r="C56" s="10" t="n"/>
      <c r="D56" s="11" t="n"/>
      <c r="E56" s="12">
        <f>IF(Q56="","",Q56/1440)</f>
        <v/>
      </c>
      <c r="F56" s="11" t="n"/>
      <c r="G56" s="11" t="n"/>
      <c r="H56" s="11" t="n"/>
      <c r="I56" s="11" t="n"/>
      <c r="J56" s="11" t="n"/>
      <c r="K56" s="11" t="n"/>
      <c r="L56" s="11" t="n"/>
      <c r="M56" s="11" t="n"/>
      <c r="N56" s="13">
        <f>IF(OR(B56="",P56="",Q56="",F56="",M56="Anulowana"),"",IF(COUNTIFS($B$5:$B$504,B56,$F$5:$F$504,F56,$M$5:$M$504,"&lt;&gt;Anulowana",$P$5:$P$504,"&lt;"&amp;Q56,$Q$5:$Q$504,"&gt;"&amp;P56)&gt;1,"KOLIZJA","ok"))</f>
        <v/>
      </c>
      <c r="O56" s="11" t="n"/>
      <c r="P56" s="8">
        <f>IF(C56="","",ROUND(C56*1440,0))</f>
        <v/>
      </c>
      <c r="Q56" s="8">
        <f>IF(OR(P56="",D56=""),"",P56+D56)</f>
        <v/>
      </c>
    </row>
    <row r="57">
      <c r="A57" s="8">
        <f>IF(B57="","",ROW()-4)</f>
        <v/>
      </c>
      <c r="B57" s="9" t="n"/>
      <c r="C57" s="10" t="n"/>
      <c r="D57" s="11" t="n"/>
      <c r="E57" s="12">
        <f>IF(Q57="","",Q57/1440)</f>
        <v/>
      </c>
      <c r="F57" s="11" t="n"/>
      <c r="G57" s="11" t="n"/>
      <c r="H57" s="11" t="n"/>
      <c r="I57" s="11" t="n"/>
      <c r="J57" s="11" t="n"/>
      <c r="K57" s="11" t="n"/>
      <c r="L57" s="11" t="n"/>
      <c r="M57" s="11" t="n"/>
      <c r="N57" s="13">
        <f>IF(OR(B57="",P57="",Q57="",F57="",M57="Anulowana"),"",IF(COUNTIFS($B$5:$B$504,B57,$F$5:$F$504,F57,$M$5:$M$504,"&lt;&gt;Anulowana",$P$5:$P$504,"&lt;"&amp;Q57,$Q$5:$Q$504,"&gt;"&amp;P57)&gt;1,"KOLIZJA","ok"))</f>
        <v/>
      </c>
      <c r="O57" s="11" t="n"/>
      <c r="P57" s="8">
        <f>IF(C57="","",ROUND(C57*1440,0))</f>
        <v/>
      </c>
      <c r="Q57" s="8">
        <f>IF(OR(P57="",D57=""),"",P57+D57)</f>
        <v/>
      </c>
    </row>
    <row r="58">
      <c r="A58" s="8">
        <f>IF(B58="","",ROW()-4)</f>
        <v/>
      </c>
      <c r="B58" s="9" t="n"/>
      <c r="C58" s="10" t="n"/>
      <c r="D58" s="11" t="n"/>
      <c r="E58" s="12">
        <f>IF(Q58="","",Q58/1440)</f>
        <v/>
      </c>
      <c r="F58" s="11" t="n"/>
      <c r="G58" s="11" t="n"/>
      <c r="H58" s="11" t="n"/>
      <c r="I58" s="11" t="n"/>
      <c r="J58" s="11" t="n"/>
      <c r="K58" s="11" t="n"/>
      <c r="L58" s="11" t="n"/>
      <c r="M58" s="11" t="n"/>
      <c r="N58" s="13">
        <f>IF(OR(B58="",P58="",Q58="",F58="",M58="Anulowana"),"",IF(COUNTIFS($B$5:$B$504,B58,$F$5:$F$504,F58,$M$5:$M$504,"&lt;&gt;Anulowana",$P$5:$P$504,"&lt;"&amp;Q58,$Q$5:$Q$504,"&gt;"&amp;P58)&gt;1,"KOLIZJA","ok"))</f>
        <v/>
      </c>
      <c r="O58" s="11" t="n"/>
      <c r="P58" s="8">
        <f>IF(C58="","",ROUND(C58*1440,0))</f>
        <v/>
      </c>
      <c r="Q58" s="8">
        <f>IF(OR(P58="",D58=""),"",P58+D58)</f>
        <v/>
      </c>
    </row>
    <row r="59">
      <c r="A59" s="8">
        <f>IF(B59="","",ROW()-4)</f>
        <v/>
      </c>
      <c r="B59" s="9" t="n"/>
      <c r="C59" s="10" t="n"/>
      <c r="D59" s="11" t="n"/>
      <c r="E59" s="12">
        <f>IF(Q59="","",Q59/1440)</f>
        <v/>
      </c>
      <c r="F59" s="11" t="n"/>
      <c r="G59" s="11" t="n"/>
      <c r="H59" s="11" t="n"/>
      <c r="I59" s="11" t="n"/>
      <c r="J59" s="11" t="n"/>
      <c r="K59" s="11" t="n"/>
      <c r="L59" s="11" t="n"/>
      <c r="M59" s="11" t="n"/>
      <c r="N59" s="13">
        <f>IF(OR(B59="",P59="",Q59="",F59="",M59="Anulowana"),"",IF(COUNTIFS($B$5:$B$504,B59,$F$5:$F$504,F59,$M$5:$M$504,"&lt;&gt;Anulowana",$P$5:$P$504,"&lt;"&amp;Q59,$Q$5:$Q$504,"&gt;"&amp;P59)&gt;1,"KOLIZJA","ok"))</f>
        <v/>
      </c>
      <c r="O59" s="11" t="n"/>
      <c r="P59" s="8">
        <f>IF(C59="","",ROUND(C59*1440,0))</f>
        <v/>
      </c>
      <c r="Q59" s="8">
        <f>IF(OR(P59="",D59=""),"",P59+D59)</f>
        <v/>
      </c>
    </row>
    <row r="60">
      <c r="A60" s="8">
        <f>IF(B60="","",ROW()-4)</f>
        <v/>
      </c>
      <c r="B60" s="9" t="n"/>
      <c r="C60" s="10" t="n"/>
      <c r="D60" s="11" t="n"/>
      <c r="E60" s="12">
        <f>IF(Q60="","",Q60/1440)</f>
        <v/>
      </c>
      <c r="F60" s="11" t="n"/>
      <c r="G60" s="11" t="n"/>
      <c r="H60" s="11" t="n"/>
      <c r="I60" s="11" t="n"/>
      <c r="J60" s="11" t="n"/>
      <c r="K60" s="11" t="n"/>
      <c r="L60" s="11" t="n"/>
      <c r="M60" s="11" t="n"/>
      <c r="N60" s="13">
        <f>IF(OR(B60="",P60="",Q60="",F60="",M60="Anulowana"),"",IF(COUNTIFS($B$5:$B$504,B60,$F$5:$F$504,F60,$M$5:$M$504,"&lt;&gt;Anulowana",$P$5:$P$504,"&lt;"&amp;Q60,$Q$5:$Q$504,"&gt;"&amp;P60)&gt;1,"KOLIZJA","ok"))</f>
        <v/>
      </c>
      <c r="O60" s="11" t="n"/>
      <c r="P60" s="8">
        <f>IF(C60="","",ROUND(C60*1440,0))</f>
        <v/>
      </c>
      <c r="Q60" s="8">
        <f>IF(OR(P60="",D60=""),"",P60+D60)</f>
        <v/>
      </c>
    </row>
    <row r="61">
      <c r="A61" s="8">
        <f>IF(B61="","",ROW()-4)</f>
        <v/>
      </c>
      <c r="B61" s="9" t="n"/>
      <c r="C61" s="10" t="n"/>
      <c r="D61" s="11" t="n"/>
      <c r="E61" s="12">
        <f>IF(Q61="","",Q61/1440)</f>
        <v/>
      </c>
      <c r="F61" s="11" t="n"/>
      <c r="G61" s="11" t="n"/>
      <c r="H61" s="11" t="n"/>
      <c r="I61" s="11" t="n"/>
      <c r="J61" s="11" t="n"/>
      <c r="K61" s="11" t="n"/>
      <c r="L61" s="11" t="n"/>
      <c r="M61" s="11" t="n"/>
      <c r="N61" s="13">
        <f>IF(OR(B61="",P61="",Q61="",F61="",M61="Anulowana"),"",IF(COUNTIFS($B$5:$B$504,B61,$F$5:$F$504,F61,$M$5:$M$504,"&lt;&gt;Anulowana",$P$5:$P$504,"&lt;"&amp;Q61,$Q$5:$Q$504,"&gt;"&amp;P61)&gt;1,"KOLIZJA","ok"))</f>
        <v/>
      </c>
      <c r="O61" s="11" t="n"/>
      <c r="P61" s="8">
        <f>IF(C61="","",ROUND(C61*1440,0))</f>
        <v/>
      </c>
      <c r="Q61" s="8">
        <f>IF(OR(P61="",D61=""),"",P61+D61)</f>
        <v/>
      </c>
    </row>
    <row r="62">
      <c r="A62" s="8">
        <f>IF(B62="","",ROW()-4)</f>
        <v/>
      </c>
      <c r="B62" s="9" t="n"/>
      <c r="C62" s="10" t="n"/>
      <c r="D62" s="11" t="n"/>
      <c r="E62" s="12">
        <f>IF(Q62="","",Q62/1440)</f>
        <v/>
      </c>
      <c r="F62" s="11" t="n"/>
      <c r="G62" s="11" t="n"/>
      <c r="H62" s="11" t="n"/>
      <c r="I62" s="11" t="n"/>
      <c r="J62" s="11" t="n"/>
      <c r="K62" s="11" t="n"/>
      <c r="L62" s="11" t="n"/>
      <c r="M62" s="11" t="n"/>
      <c r="N62" s="13">
        <f>IF(OR(B62="",P62="",Q62="",F62="",M62="Anulowana"),"",IF(COUNTIFS($B$5:$B$504,B62,$F$5:$F$504,F62,$M$5:$M$504,"&lt;&gt;Anulowana",$P$5:$P$504,"&lt;"&amp;Q62,$Q$5:$Q$504,"&gt;"&amp;P62)&gt;1,"KOLIZJA","ok"))</f>
        <v/>
      </c>
      <c r="O62" s="11" t="n"/>
      <c r="P62" s="8">
        <f>IF(C62="","",ROUND(C62*1440,0))</f>
        <v/>
      </c>
      <c r="Q62" s="8">
        <f>IF(OR(P62="",D62=""),"",P62+D62)</f>
        <v/>
      </c>
    </row>
    <row r="63">
      <c r="A63" s="8">
        <f>IF(B63="","",ROW()-4)</f>
        <v/>
      </c>
      <c r="B63" s="9" t="n"/>
      <c r="C63" s="10" t="n"/>
      <c r="D63" s="11" t="n"/>
      <c r="E63" s="12">
        <f>IF(Q63="","",Q63/1440)</f>
        <v/>
      </c>
      <c r="F63" s="11" t="n"/>
      <c r="G63" s="11" t="n"/>
      <c r="H63" s="11" t="n"/>
      <c r="I63" s="11" t="n"/>
      <c r="J63" s="11" t="n"/>
      <c r="K63" s="11" t="n"/>
      <c r="L63" s="11" t="n"/>
      <c r="M63" s="11" t="n"/>
      <c r="N63" s="13">
        <f>IF(OR(B63="",P63="",Q63="",F63="",M63="Anulowana"),"",IF(COUNTIFS($B$5:$B$504,B63,$F$5:$F$504,F63,$M$5:$M$504,"&lt;&gt;Anulowana",$P$5:$P$504,"&lt;"&amp;Q63,$Q$5:$Q$504,"&gt;"&amp;P63)&gt;1,"KOLIZJA","ok"))</f>
        <v/>
      </c>
      <c r="O63" s="11" t="n"/>
      <c r="P63" s="8">
        <f>IF(C63="","",ROUND(C63*1440,0))</f>
        <v/>
      </c>
      <c r="Q63" s="8">
        <f>IF(OR(P63="",D63=""),"",P63+D63)</f>
        <v/>
      </c>
    </row>
    <row r="64">
      <c r="A64" s="8">
        <f>IF(B64="","",ROW()-4)</f>
        <v/>
      </c>
      <c r="B64" s="9" t="n"/>
      <c r="C64" s="10" t="n"/>
      <c r="D64" s="11" t="n"/>
      <c r="E64" s="12">
        <f>IF(Q64="","",Q64/1440)</f>
        <v/>
      </c>
      <c r="F64" s="11" t="n"/>
      <c r="G64" s="11" t="n"/>
      <c r="H64" s="11" t="n"/>
      <c r="I64" s="11" t="n"/>
      <c r="J64" s="11" t="n"/>
      <c r="K64" s="11" t="n"/>
      <c r="L64" s="11" t="n"/>
      <c r="M64" s="11" t="n"/>
      <c r="N64" s="13">
        <f>IF(OR(B64="",P64="",Q64="",F64="",M64="Anulowana"),"",IF(COUNTIFS($B$5:$B$504,B64,$F$5:$F$504,F64,$M$5:$M$504,"&lt;&gt;Anulowana",$P$5:$P$504,"&lt;"&amp;Q64,$Q$5:$Q$504,"&gt;"&amp;P64)&gt;1,"KOLIZJA","ok"))</f>
        <v/>
      </c>
      <c r="O64" s="11" t="n"/>
      <c r="P64" s="8">
        <f>IF(C64="","",ROUND(C64*1440,0))</f>
        <v/>
      </c>
      <c r="Q64" s="8">
        <f>IF(OR(P64="",D64=""),"",P64+D64)</f>
        <v/>
      </c>
    </row>
    <row r="65">
      <c r="A65" s="8">
        <f>IF(B65="","",ROW()-4)</f>
        <v/>
      </c>
      <c r="B65" s="9" t="n"/>
      <c r="C65" s="10" t="n"/>
      <c r="D65" s="11" t="n"/>
      <c r="E65" s="12">
        <f>IF(Q65="","",Q65/1440)</f>
        <v/>
      </c>
      <c r="F65" s="11" t="n"/>
      <c r="G65" s="11" t="n"/>
      <c r="H65" s="11" t="n"/>
      <c r="I65" s="11" t="n"/>
      <c r="J65" s="11" t="n"/>
      <c r="K65" s="11" t="n"/>
      <c r="L65" s="11" t="n"/>
      <c r="M65" s="11" t="n"/>
      <c r="N65" s="13">
        <f>IF(OR(B65="",P65="",Q65="",F65="",M65="Anulowana"),"",IF(COUNTIFS($B$5:$B$504,B65,$F$5:$F$504,F65,$M$5:$M$504,"&lt;&gt;Anulowana",$P$5:$P$504,"&lt;"&amp;Q65,$Q$5:$Q$504,"&gt;"&amp;P65)&gt;1,"KOLIZJA","ok"))</f>
        <v/>
      </c>
      <c r="O65" s="11" t="n"/>
      <c r="P65" s="8">
        <f>IF(C65="","",ROUND(C65*1440,0))</f>
        <v/>
      </c>
      <c r="Q65" s="8">
        <f>IF(OR(P65="",D65=""),"",P65+D65)</f>
        <v/>
      </c>
    </row>
    <row r="66">
      <c r="A66" s="8">
        <f>IF(B66="","",ROW()-4)</f>
        <v/>
      </c>
      <c r="B66" s="9" t="n"/>
      <c r="C66" s="10" t="n"/>
      <c r="D66" s="11" t="n"/>
      <c r="E66" s="12">
        <f>IF(Q66="","",Q66/1440)</f>
        <v/>
      </c>
      <c r="F66" s="11" t="n"/>
      <c r="G66" s="11" t="n"/>
      <c r="H66" s="11" t="n"/>
      <c r="I66" s="11" t="n"/>
      <c r="J66" s="11" t="n"/>
      <c r="K66" s="11" t="n"/>
      <c r="L66" s="11" t="n"/>
      <c r="M66" s="11" t="n"/>
      <c r="N66" s="13">
        <f>IF(OR(B66="",P66="",Q66="",F66="",M66="Anulowana"),"",IF(COUNTIFS($B$5:$B$504,B66,$F$5:$F$504,F66,$M$5:$M$504,"&lt;&gt;Anulowana",$P$5:$P$504,"&lt;"&amp;Q66,$Q$5:$Q$504,"&gt;"&amp;P66)&gt;1,"KOLIZJA","ok"))</f>
        <v/>
      </c>
      <c r="O66" s="11" t="n"/>
      <c r="P66" s="8">
        <f>IF(C66="","",ROUND(C66*1440,0))</f>
        <v/>
      </c>
      <c r="Q66" s="8">
        <f>IF(OR(P66="",D66=""),"",P66+D66)</f>
        <v/>
      </c>
    </row>
    <row r="67">
      <c r="A67" s="8">
        <f>IF(B67="","",ROW()-4)</f>
        <v/>
      </c>
      <c r="B67" s="9" t="n"/>
      <c r="C67" s="10" t="n"/>
      <c r="D67" s="11" t="n"/>
      <c r="E67" s="12">
        <f>IF(Q67="","",Q67/1440)</f>
        <v/>
      </c>
      <c r="F67" s="11" t="n"/>
      <c r="G67" s="11" t="n"/>
      <c r="H67" s="11" t="n"/>
      <c r="I67" s="11" t="n"/>
      <c r="J67" s="11" t="n"/>
      <c r="K67" s="11" t="n"/>
      <c r="L67" s="11" t="n"/>
      <c r="M67" s="11" t="n"/>
      <c r="N67" s="13">
        <f>IF(OR(B67="",P67="",Q67="",F67="",M67="Anulowana"),"",IF(COUNTIFS($B$5:$B$504,B67,$F$5:$F$504,F67,$M$5:$M$504,"&lt;&gt;Anulowana",$P$5:$P$504,"&lt;"&amp;Q67,$Q$5:$Q$504,"&gt;"&amp;P67)&gt;1,"KOLIZJA","ok"))</f>
        <v/>
      </c>
      <c r="O67" s="11" t="n"/>
      <c r="P67" s="8">
        <f>IF(C67="","",ROUND(C67*1440,0))</f>
        <v/>
      </c>
      <c r="Q67" s="8">
        <f>IF(OR(P67="",D67=""),"",P67+D67)</f>
        <v/>
      </c>
    </row>
    <row r="68">
      <c r="A68" s="8">
        <f>IF(B68="","",ROW()-4)</f>
        <v/>
      </c>
      <c r="B68" s="9" t="n"/>
      <c r="C68" s="10" t="n"/>
      <c r="D68" s="11" t="n"/>
      <c r="E68" s="12">
        <f>IF(Q68="","",Q68/1440)</f>
        <v/>
      </c>
      <c r="F68" s="11" t="n"/>
      <c r="G68" s="11" t="n"/>
      <c r="H68" s="11" t="n"/>
      <c r="I68" s="11" t="n"/>
      <c r="J68" s="11" t="n"/>
      <c r="K68" s="11" t="n"/>
      <c r="L68" s="11" t="n"/>
      <c r="M68" s="11" t="n"/>
      <c r="N68" s="13">
        <f>IF(OR(B68="",P68="",Q68="",F68="",M68="Anulowana"),"",IF(COUNTIFS($B$5:$B$504,B68,$F$5:$F$504,F68,$M$5:$M$504,"&lt;&gt;Anulowana",$P$5:$P$504,"&lt;"&amp;Q68,$Q$5:$Q$504,"&gt;"&amp;P68)&gt;1,"KOLIZJA","ok"))</f>
        <v/>
      </c>
      <c r="O68" s="11" t="n"/>
      <c r="P68" s="8">
        <f>IF(C68="","",ROUND(C68*1440,0))</f>
        <v/>
      </c>
      <c r="Q68" s="8">
        <f>IF(OR(P68="",D68=""),"",P68+D68)</f>
        <v/>
      </c>
    </row>
    <row r="69">
      <c r="A69" s="8">
        <f>IF(B69="","",ROW()-4)</f>
        <v/>
      </c>
      <c r="B69" s="9" t="n"/>
      <c r="C69" s="10" t="n"/>
      <c r="D69" s="11" t="n"/>
      <c r="E69" s="12">
        <f>IF(Q69="","",Q69/1440)</f>
        <v/>
      </c>
      <c r="F69" s="11" t="n"/>
      <c r="G69" s="11" t="n"/>
      <c r="H69" s="11" t="n"/>
      <c r="I69" s="11" t="n"/>
      <c r="J69" s="11" t="n"/>
      <c r="K69" s="11" t="n"/>
      <c r="L69" s="11" t="n"/>
      <c r="M69" s="11" t="n"/>
      <c r="N69" s="13">
        <f>IF(OR(B69="",P69="",Q69="",F69="",M69="Anulowana"),"",IF(COUNTIFS($B$5:$B$504,B69,$F$5:$F$504,F69,$M$5:$M$504,"&lt;&gt;Anulowana",$P$5:$P$504,"&lt;"&amp;Q69,$Q$5:$Q$504,"&gt;"&amp;P69)&gt;1,"KOLIZJA","ok"))</f>
        <v/>
      </c>
      <c r="O69" s="11" t="n"/>
      <c r="P69" s="8">
        <f>IF(C69="","",ROUND(C69*1440,0))</f>
        <v/>
      </c>
      <c r="Q69" s="8">
        <f>IF(OR(P69="",D69=""),"",P69+D69)</f>
        <v/>
      </c>
    </row>
    <row r="70">
      <c r="A70" s="8">
        <f>IF(B70="","",ROW()-4)</f>
        <v/>
      </c>
      <c r="B70" s="9" t="n"/>
      <c r="C70" s="10" t="n"/>
      <c r="D70" s="11" t="n"/>
      <c r="E70" s="12">
        <f>IF(Q70="","",Q70/1440)</f>
        <v/>
      </c>
      <c r="F70" s="11" t="n"/>
      <c r="G70" s="11" t="n"/>
      <c r="H70" s="11" t="n"/>
      <c r="I70" s="11" t="n"/>
      <c r="J70" s="11" t="n"/>
      <c r="K70" s="11" t="n"/>
      <c r="L70" s="11" t="n"/>
      <c r="M70" s="11" t="n"/>
      <c r="N70" s="13">
        <f>IF(OR(B70="",P70="",Q70="",F70="",M70="Anulowana"),"",IF(COUNTIFS($B$5:$B$504,B70,$F$5:$F$504,F70,$M$5:$M$504,"&lt;&gt;Anulowana",$P$5:$P$504,"&lt;"&amp;Q70,$Q$5:$Q$504,"&gt;"&amp;P70)&gt;1,"KOLIZJA","ok"))</f>
        <v/>
      </c>
      <c r="O70" s="11" t="n"/>
      <c r="P70" s="8">
        <f>IF(C70="","",ROUND(C70*1440,0))</f>
        <v/>
      </c>
      <c r="Q70" s="8">
        <f>IF(OR(P70="",D70=""),"",P70+D70)</f>
        <v/>
      </c>
    </row>
    <row r="71">
      <c r="A71" s="8">
        <f>IF(B71="","",ROW()-4)</f>
        <v/>
      </c>
      <c r="B71" s="9" t="n"/>
      <c r="C71" s="10" t="n"/>
      <c r="D71" s="11" t="n"/>
      <c r="E71" s="12">
        <f>IF(Q71="","",Q71/1440)</f>
        <v/>
      </c>
      <c r="F71" s="11" t="n"/>
      <c r="G71" s="11" t="n"/>
      <c r="H71" s="11" t="n"/>
      <c r="I71" s="11" t="n"/>
      <c r="J71" s="11" t="n"/>
      <c r="K71" s="11" t="n"/>
      <c r="L71" s="11" t="n"/>
      <c r="M71" s="11" t="n"/>
      <c r="N71" s="13">
        <f>IF(OR(B71="",P71="",Q71="",F71="",M71="Anulowana"),"",IF(COUNTIFS($B$5:$B$504,B71,$F$5:$F$504,F71,$M$5:$M$504,"&lt;&gt;Anulowana",$P$5:$P$504,"&lt;"&amp;Q71,$Q$5:$Q$504,"&gt;"&amp;P71)&gt;1,"KOLIZJA","ok"))</f>
        <v/>
      </c>
      <c r="O71" s="11" t="n"/>
      <c r="P71" s="8">
        <f>IF(C71="","",ROUND(C71*1440,0))</f>
        <v/>
      </c>
      <c r="Q71" s="8">
        <f>IF(OR(P71="",D71=""),"",P71+D71)</f>
        <v/>
      </c>
    </row>
    <row r="72">
      <c r="A72" s="8">
        <f>IF(B72="","",ROW()-4)</f>
        <v/>
      </c>
      <c r="B72" s="9" t="n"/>
      <c r="C72" s="10" t="n"/>
      <c r="D72" s="11" t="n"/>
      <c r="E72" s="12">
        <f>IF(Q72="","",Q72/1440)</f>
        <v/>
      </c>
      <c r="F72" s="11" t="n"/>
      <c r="G72" s="11" t="n"/>
      <c r="H72" s="11" t="n"/>
      <c r="I72" s="11" t="n"/>
      <c r="J72" s="11" t="n"/>
      <c r="K72" s="11" t="n"/>
      <c r="L72" s="11" t="n"/>
      <c r="M72" s="11" t="n"/>
      <c r="N72" s="13">
        <f>IF(OR(B72="",P72="",Q72="",F72="",M72="Anulowana"),"",IF(COUNTIFS($B$5:$B$504,B72,$F$5:$F$504,F72,$M$5:$M$504,"&lt;&gt;Anulowana",$P$5:$P$504,"&lt;"&amp;Q72,$Q$5:$Q$504,"&gt;"&amp;P72)&gt;1,"KOLIZJA","ok"))</f>
        <v/>
      </c>
      <c r="O72" s="11" t="n"/>
      <c r="P72" s="8">
        <f>IF(C72="","",ROUND(C72*1440,0))</f>
        <v/>
      </c>
      <c r="Q72" s="8">
        <f>IF(OR(P72="",D72=""),"",P72+D72)</f>
        <v/>
      </c>
    </row>
    <row r="73">
      <c r="A73" s="8">
        <f>IF(B73="","",ROW()-4)</f>
        <v/>
      </c>
      <c r="B73" s="9" t="n"/>
      <c r="C73" s="10" t="n"/>
      <c r="D73" s="11" t="n"/>
      <c r="E73" s="12">
        <f>IF(Q73="","",Q73/1440)</f>
        <v/>
      </c>
      <c r="F73" s="11" t="n"/>
      <c r="G73" s="11" t="n"/>
      <c r="H73" s="11" t="n"/>
      <c r="I73" s="11" t="n"/>
      <c r="J73" s="11" t="n"/>
      <c r="K73" s="11" t="n"/>
      <c r="L73" s="11" t="n"/>
      <c r="M73" s="11" t="n"/>
      <c r="N73" s="13">
        <f>IF(OR(B73="",P73="",Q73="",F73="",M73="Anulowana"),"",IF(COUNTIFS($B$5:$B$504,B73,$F$5:$F$504,F73,$M$5:$M$504,"&lt;&gt;Anulowana",$P$5:$P$504,"&lt;"&amp;Q73,$Q$5:$Q$504,"&gt;"&amp;P73)&gt;1,"KOLIZJA","ok"))</f>
        <v/>
      </c>
      <c r="O73" s="11" t="n"/>
      <c r="P73" s="8">
        <f>IF(C73="","",ROUND(C73*1440,0))</f>
        <v/>
      </c>
      <c r="Q73" s="8">
        <f>IF(OR(P73="",D73=""),"",P73+D73)</f>
        <v/>
      </c>
    </row>
    <row r="74">
      <c r="A74" s="8">
        <f>IF(B74="","",ROW()-4)</f>
        <v/>
      </c>
      <c r="B74" s="9" t="n"/>
      <c r="C74" s="10" t="n"/>
      <c r="D74" s="11" t="n"/>
      <c r="E74" s="12">
        <f>IF(Q74="","",Q74/1440)</f>
        <v/>
      </c>
      <c r="F74" s="11" t="n"/>
      <c r="G74" s="11" t="n"/>
      <c r="H74" s="11" t="n"/>
      <c r="I74" s="11" t="n"/>
      <c r="J74" s="11" t="n"/>
      <c r="K74" s="11" t="n"/>
      <c r="L74" s="11" t="n"/>
      <c r="M74" s="11" t="n"/>
      <c r="N74" s="13">
        <f>IF(OR(B74="",P74="",Q74="",F74="",M74="Anulowana"),"",IF(COUNTIFS($B$5:$B$504,B74,$F$5:$F$504,F74,$M$5:$M$504,"&lt;&gt;Anulowana",$P$5:$P$504,"&lt;"&amp;Q74,$Q$5:$Q$504,"&gt;"&amp;P74)&gt;1,"KOLIZJA","ok"))</f>
        <v/>
      </c>
      <c r="O74" s="11" t="n"/>
      <c r="P74" s="8">
        <f>IF(C74="","",ROUND(C74*1440,0))</f>
        <v/>
      </c>
      <c r="Q74" s="8">
        <f>IF(OR(P74="",D74=""),"",P74+D74)</f>
        <v/>
      </c>
    </row>
    <row r="75">
      <c r="A75" s="8">
        <f>IF(B75="","",ROW()-4)</f>
        <v/>
      </c>
      <c r="B75" s="9" t="n"/>
      <c r="C75" s="10" t="n"/>
      <c r="D75" s="11" t="n"/>
      <c r="E75" s="12">
        <f>IF(Q75="","",Q75/1440)</f>
        <v/>
      </c>
      <c r="F75" s="11" t="n"/>
      <c r="G75" s="11" t="n"/>
      <c r="H75" s="11" t="n"/>
      <c r="I75" s="11" t="n"/>
      <c r="J75" s="11" t="n"/>
      <c r="K75" s="11" t="n"/>
      <c r="L75" s="11" t="n"/>
      <c r="M75" s="11" t="n"/>
      <c r="N75" s="13">
        <f>IF(OR(B75="",P75="",Q75="",F75="",M75="Anulowana"),"",IF(COUNTIFS($B$5:$B$504,B75,$F$5:$F$504,F75,$M$5:$M$504,"&lt;&gt;Anulowana",$P$5:$P$504,"&lt;"&amp;Q75,$Q$5:$Q$504,"&gt;"&amp;P75)&gt;1,"KOLIZJA","ok"))</f>
        <v/>
      </c>
      <c r="O75" s="11" t="n"/>
      <c r="P75" s="8">
        <f>IF(C75="","",ROUND(C75*1440,0))</f>
        <v/>
      </c>
      <c r="Q75" s="8">
        <f>IF(OR(P75="",D75=""),"",P75+D75)</f>
        <v/>
      </c>
    </row>
    <row r="76">
      <c r="A76" s="8">
        <f>IF(B76="","",ROW()-4)</f>
        <v/>
      </c>
      <c r="B76" s="9" t="n"/>
      <c r="C76" s="10" t="n"/>
      <c r="D76" s="11" t="n"/>
      <c r="E76" s="12">
        <f>IF(Q76="","",Q76/1440)</f>
        <v/>
      </c>
      <c r="F76" s="11" t="n"/>
      <c r="G76" s="11" t="n"/>
      <c r="H76" s="11" t="n"/>
      <c r="I76" s="11" t="n"/>
      <c r="J76" s="11" t="n"/>
      <c r="K76" s="11" t="n"/>
      <c r="L76" s="11" t="n"/>
      <c r="M76" s="11" t="n"/>
      <c r="N76" s="13">
        <f>IF(OR(B76="",P76="",Q76="",F76="",M76="Anulowana"),"",IF(COUNTIFS($B$5:$B$504,B76,$F$5:$F$504,F76,$M$5:$M$504,"&lt;&gt;Anulowana",$P$5:$P$504,"&lt;"&amp;Q76,$Q$5:$Q$504,"&gt;"&amp;P76)&gt;1,"KOLIZJA","ok"))</f>
        <v/>
      </c>
      <c r="O76" s="11" t="n"/>
      <c r="P76" s="8">
        <f>IF(C76="","",ROUND(C76*1440,0))</f>
        <v/>
      </c>
      <c r="Q76" s="8">
        <f>IF(OR(P76="",D76=""),"",P76+D76)</f>
        <v/>
      </c>
    </row>
    <row r="77">
      <c r="A77" s="8">
        <f>IF(B77="","",ROW()-4)</f>
        <v/>
      </c>
      <c r="B77" s="9" t="n"/>
      <c r="C77" s="10" t="n"/>
      <c r="D77" s="11" t="n"/>
      <c r="E77" s="12">
        <f>IF(Q77="","",Q77/1440)</f>
        <v/>
      </c>
      <c r="F77" s="11" t="n"/>
      <c r="G77" s="11" t="n"/>
      <c r="H77" s="11" t="n"/>
      <c r="I77" s="11" t="n"/>
      <c r="J77" s="11" t="n"/>
      <c r="K77" s="11" t="n"/>
      <c r="L77" s="11" t="n"/>
      <c r="M77" s="11" t="n"/>
      <c r="N77" s="13">
        <f>IF(OR(B77="",P77="",Q77="",F77="",M77="Anulowana"),"",IF(COUNTIFS($B$5:$B$504,B77,$F$5:$F$504,F77,$M$5:$M$504,"&lt;&gt;Anulowana",$P$5:$P$504,"&lt;"&amp;Q77,$Q$5:$Q$504,"&gt;"&amp;P77)&gt;1,"KOLIZJA","ok"))</f>
        <v/>
      </c>
      <c r="O77" s="11" t="n"/>
      <c r="P77" s="8">
        <f>IF(C77="","",ROUND(C77*1440,0))</f>
        <v/>
      </c>
      <c r="Q77" s="8">
        <f>IF(OR(P77="",D77=""),"",P77+D77)</f>
        <v/>
      </c>
    </row>
    <row r="78">
      <c r="A78" s="8">
        <f>IF(B78="","",ROW()-4)</f>
        <v/>
      </c>
      <c r="B78" s="9" t="n"/>
      <c r="C78" s="10" t="n"/>
      <c r="D78" s="11" t="n"/>
      <c r="E78" s="12">
        <f>IF(Q78="","",Q78/1440)</f>
        <v/>
      </c>
      <c r="F78" s="11" t="n"/>
      <c r="G78" s="11" t="n"/>
      <c r="H78" s="11" t="n"/>
      <c r="I78" s="11" t="n"/>
      <c r="J78" s="11" t="n"/>
      <c r="K78" s="11" t="n"/>
      <c r="L78" s="11" t="n"/>
      <c r="M78" s="11" t="n"/>
      <c r="N78" s="13">
        <f>IF(OR(B78="",P78="",Q78="",F78="",M78="Anulowana"),"",IF(COUNTIFS($B$5:$B$504,B78,$F$5:$F$504,F78,$M$5:$M$504,"&lt;&gt;Anulowana",$P$5:$P$504,"&lt;"&amp;Q78,$Q$5:$Q$504,"&gt;"&amp;P78)&gt;1,"KOLIZJA","ok"))</f>
        <v/>
      </c>
      <c r="O78" s="11" t="n"/>
      <c r="P78" s="8">
        <f>IF(C78="","",ROUND(C78*1440,0))</f>
        <v/>
      </c>
      <c r="Q78" s="8">
        <f>IF(OR(P78="",D78=""),"",P78+D78)</f>
        <v/>
      </c>
    </row>
    <row r="79">
      <c r="A79" s="8">
        <f>IF(B79="","",ROW()-4)</f>
        <v/>
      </c>
      <c r="B79" s="9" t="n"/>
      <c r="C79" s="10" t="n"/>
      <c r="D79" s="11" t="n"/>
      <c r="E79" s="12">
        <f>IF(Q79="","",Q79/1440)</f>
        <v/>
      </c>
      <c r="F79" s="11" t="n"/>
      <c r="G79" s="11" t="n"/>
      <c r="H79" s="11" t="n"/>
      <c r="I79" s="11" t="n"/>
      <c r="J79" s="11" t="n"/>
      <c r="K79" s="11" t="n"/>
      <c r="L79" s="11" t="n"/>
      <c r="M79" s="11" t="n"/>
      <c r="N79" s="13">
        <f>IF(OR(B79="",P79="",Q79="",F79="",M79="Anulowana"),"",IF(COUNTIFS($B$5:$B$504,B79,$F$5:$F$504,F79,$M$5:$M$504,"&lt;&gt;Anulowana",$P$5:$P$504,"&lt;"&amp;Q79,$Q$5:$Q$504,"&gt;"&amp;P79)&gt;1,"KOLIZJA","ok"))</f>
        <v/>
      </c>
      <c r="O79" s="11" t="n"/>
      <c r="P79" s="8">
        <f>IF(C79="","",ROUND(C79*1440,0))</f>
        <v/>
      </c>
      <c r="Q79" s="8">
        <f>IF(OR(P79="",D79=""),"",P79+D79)</f>
        <v/>
      </c>
    </row>
    <row r="80">
      <c r="A80" s="8">
        <f>IF(B80="","",ROW()-4)</f>
        <v/>
      </c>
      <c r="B80" s="9" t="n"/>
      <c r="C80" s="10" t="n"/>
      <c r="D80" s="11" t="n"/>
      <c r="E80" s="12">
        <f>IF(Q80="","",Q80/1440)</f>
        <v/>
      </c>
      <c r="F80" s="11" t="n"/>
      <c r="G80" s="11" t="n"/>
      <c r="H80" s="11" t="n"/>
      <c r="I80" s="11" t="n"/>
      <c r="J80" s="11" t="n"/>
      <c r="K80" s="11" t="n"/>
      <c r="L80" s="11" t="n"/>
      <c r="M80" s="11" t="n"/>
      <c r="N80" s="13">
        <f>IF(OR(B80="",P80="",Q80="",F80="",M80="Anulowana"),"",IF(COUNTIFS($B$5:$B$504,B80,$F$5:$F$504,F80,$M$5:$M$504,"&lt;&gt;Anulowana",$P$5:$P$504,"&lt;"&amp;Q80,$Q$5:$Q$504,"&gt;"&amp;P80)&gt;1,"KOLIZJA","ok"))</f>
        <v/>
      </c>
      <c r="O80" s="11" t="n"/>
      <c r="P80" s="8">
        <f>IF(C80="","",ROUND(C80*1440,0))</f>
        <v/>
      </c>
      <c r="Q80" s="8">
        <f>IF(OR(P80="",D80=""),"",P80+D80)</f>
        <v/>
      </c>
    </row>
    <row r="81">
      <c r="A81" s="8">
        <f>IF(B81="","",ROW()-4)</f>
        <v/>
      </c>
      <c r="B81" s="9" t="n"/>
      <c r="C81" s="10" t="n"/>
      <c r="D81" s="11" t="n"/>
      <c r="E81" s="12">
        <f>IF(Q81="","",Q81/1440)</f>
        <v/>
      </c>
      <c r="F81" s="11" t="n"/>
      <c r="G81" s="11" t="n"/>
      <c r="H81" s="11" t="n"/>
      <c r="I81" s="11" t="n"/>
      <c r="J81" s="11" t="n"/>
      <c r="K81" s="11" t="n"/>
      <c r="L81" s="11" t="n"/>
      <c r="M81" s="11" t="n"/>
      <c r="N81" s="13">
        <f>IF(OR(B81="",P81="",Q81="",F81="",M81="Anulowana"),"",IF(COUNTIFS($B$5:$B$504,B81,$F$5:$F$504,F81,$M$5:$M$504,"&lt;&gt;Anulowana",$P$5:$P$504,"&lt;"&amp;Q81,$Q$5:$Q$504,"&gt;"&amp;P81)&gt;1,"KOLIZJA","ok"))</f>
        <v/>
      </c>
      <c r="O81" s="11" t="n"/>
      <c r="P81" s="8">
        <f>IF(C81="","",ROUND(C81*1440,0))</f>
        <v/>
      </c>
      <c r="Q81" s="8">
        <f>IF(OR(P81="",D81=""),"",P81+D81)</f>
        <v/>
      </c>
    </row>
    <row r="82">
      <c r="A82" s="8">
        <f>IF(B82="","",ROW()-4)</f>
        <v/>
      </c>
      <c r="B82" s="9" t="n"/>
      <c r="C82" s="10" t="n"/>
      <c r="D82" s="11" t="n"/>
      <c r="E82" s="12">
        <f>IF(Q82="","",Q82/1440)</f>
        <v/>
      </c>
      <c r="F82" s="11" t="n"/>
      <c r="G82" s="11" t="n"/>
      <c r="H82" s="11" t="n"/>
      <c r="I82" s="11" t="n"/>
      <c r="J82" s="11" t="n"/>
      <c r="K82" s="11" t="n"/>
      <c r="L82" s="11" t="n"/>
      <c r="M82" s="11" t="n"/>
      <c r="N82" s="13">
        <f>IF(OR(B82="",P82="",Q82="",F82="",M82="Anulowana"),"",IF(COUNTIFS($B$5:$B$504,B82,$F$5:$F$504,F82,$M$5:$M$504,"&lt;&gt;Anulowana",$P$5:$P$504,"&lt;"&amp;Q82,$Q$5:$Q$504,"&gt;"&amp;P82)&gt;1,"KOLIZJA","ok"))</f>
        <v/>
      </c>
      <c r="O82" s="11" t="n"/>
      <c r="P82" s="8">
        <f>IF(C82="","",ROUND(C82*1440,0))</f>
        <v/>
      </c>
      <c r="Q82" s="8">
        <f>IF(OR(P82="",D82=""),"",P82+D82)</f>
        <v/>
      </c>
    </row>
    <row r="83">
      <c r="A83" s="8">
        <f>IF(B83="","",ROW()-4)</f>
        <v/>
      </c>
      <c r="B83" s="9" t="n"/>
      <c r="C83" s="10" t="n"/>
      <c r="D83" s="11" t="n"/>
      <c r="E83" s="12">
        <f>IF(Q83="","",Q83/1440)</f>
        <v/>
      </c>
      <c r="F83" s="11" t="n"/>
      <c r="G83" s="11" t="n"/>
      <c r="H83" s="11" t="n"/>
      <c r="I83" s="11" t="n"/>
      <c r="J83" s="11" t="n"/>
      <c r="K83" s="11" t="n"/>
      <c r="L83" s="11" t="n"/>
      <c r="M83" s="11" t="n"/>
      <c r="N83" s="13">
        <f>IF(OR(B83="",P83="",Q83="",F83="",M83="Anulowana"),"",IF(COUNTIFS($B$5:$B$504,B83,$F$5:$F$504,F83,$M$5:$M$504,"&lt;&gt;Anulowana",$P$5:$P$504,"&lt;"&amp;Q83,$Q$5:$Q$504,"&gt;"&amp;P83)&gt;1,"KOLIZJA","ok"))</f>
        <v/>
      </c>
      <c r="O83" s="11" t="n"/>
      <c r="P83" s="8">
        <f>IF(C83="","",ROUND(C83*1440,0))</f>
        <v/>
      </c>
      <c r="Q83" s="8">
        <f>IF(OR(P83="",D83=""),"",P83+D83)</f>
        <v/>
      </c>
    </row>
    <row r="84">
      <c r="A84" s="8">
        <f>IF(B84="","",ROW()-4)</f>
        <v/>
      </c>
      <c r="B84" s="9" t="n"/>
      <c r="C84" s="10" t="n"/>
      <c r="D84" s="11" t="n"/>
      <c r="E84" s="12">
        <f>IF(Q84="","",Q84/1440)</f>
        <v/>
      </c>
      <c r="F84" s="11" t="n"/>
      <c r="G84" s="11" t="n"/>
      <c r="H84" s="11" t="n"/>
      <c r="I84" s="11" t="n"/>
      <c r="J84" s="11" t="n"/>
      <c r="K84" s="11" t="n"/>
      <c r="L84" s="11" t="n"/>
      <c r="M84" s="11" t="n"/>
      <c r="N84" s="13">
        <f>IF(OR(B84="",P84="",Q84="",F84="",M84="Anulowana"),"",IF(COUNTIFS($B$5:$B$504,B84,$F$5:$F$504,F84,$M$5:$M$504,"&lt;&gt;Anulowana",$P$5:$P$504,"&lt;"&amp;Q84,$Q$5:$Q$504,"&gt;"&amp;P84)&gt;1,"KOLIZJA","ok"))</f>
        <v/>
      </c>
      <c r="O84" s="11" t="n"/>
      <c r="P84" s="8">
        <f>IF(C84="","",ROUND(C84*1440,0))</f>
        <v/>
      </c>
      <c r="Q84" s="8">
        <f>IF(OR(P84="",D84=""),"",P84+D84)</f>
        <v/>
      </c>
    </row>
    <row r="85">
      <c r="A85" s="8">
        <f>IF(B85="","",ROW()-4)</f>
        <v/>
      </c>
      <c r="B85" s="9" t="n"/>
      <c r="C85" s="10" t="n"/>
      <c r="D85" s="11" t="n"/>
      <c r="E85" s="12">
        <f>IF(Q85="","",Q85/1440)</f>
        <v/>
      </c>
      <c r="F85" s="11" t="n"/>
      <c r="G85" s="11" t="n"/>
      <c r="H85" s="11" t="n"/>
      <c r="I85" s="11" t="n"/>
      <c r="J85" s="11" t="n"/>
      <c r="K85" s="11" t="n"/>
      <c r="L85" s="11" t="n"/>
      <c r="M85" s="11" t="n"/>
      <c r="N85" s="13">
        <f>IF(OR(B85="",P85="",Q85="",F85="",M85="Anulowana"),"",IF(COUNTIFS($B$5:$B$504,B85,$F$5:$F$504,F85,$M$5:$M$504,"&lt;&gt;Anulowana",$P$5:$P$504,"&lt;"&amp;Q85,$Q$5:$Q$504,"&gt;"&amp;P85)&gt;1,"KOLIZJA","ok"))</f>
        <v/>
      </c>
      <c r="O85" s="11" t="n"/>
      <c r="P85" s="8">
        <f>IF(C85="","",ROUND(C85*1440,0))</f>
        <v/>
      </c>
      <c r="Q85" s="8">
        <f>IF(OR(P85="",D85=""),"",P85+D85)</f>
        <v/>
      </c>
    </row>
    <row r="86">
      <c r="A86" s="8">
        <f>IF(B86="","",ROW()-4)</f>
        <v/>
      </c>
      <c r="B86" s="9" t="n"/>
      <c r="C86" s="10" t="n"/>
      <c r="D86" s="11" t="n"/>
      <c r="E86" s="12">
        <f>IF(Q86="","",Q86/1440)</f>
        <v/>
      </c>
      <c r="F86" s="11" t="n"/>
      <c r="G86" s="11" t="n"/>
      <c r="H86" s="11" t="n"/>
      <c r="I86" s="11" t="n"/>
      <c r="J86" s="11" t="n"/>
      <c r="K86" s="11" t="n"/>
      <c r="L86" s="11" t="n"/>
      <c r="M86" s="11" t="n"/>
      <c r="N86" s="13">
        <f>IF(OR(B86="",P86="",Q86="",F86="",M86="Anulowana"),"",IF(COUNTIFS($B$5:$B$504,B86,$F$5:$F$504,F86,$M$5:$M$504,"&lt;&gt;Anulowana",$P$5:$P$504,"&lt;"&amp;Q86,$Q$5:$Q$504,"&gt;"&amp;P86)&gt;1,"KOLIZJA","ok"))</f>
        <v/>
      </c>
      <c r="O86" s="11" t="n"/>
      <c r="P86" s="8">
        <f>IF(C86="","",ROUND(C86*1440,0))</f>
        <v/>
      </c>
      <c r="Q86" s="8">
        <f>IF(OR(P86="",D86=""),"",P86+D86)</f>
        <v/>
      </c>
    </row>
    <row r="87">
      <c r="A87" s="8">
        <f>IF(B87="","",ROW()-4)</f>
        <v/>
      </c>
      <c r="B87" s="9" t="n"/>
      <c r="C87" s="10" t="n"/>
      <c r="D87" s="11" t="n"/>
      <c r="E87" s="12">
        <f>IF(Q87="","",Q87/1440)</f>
        <v/>
      </c>
      <c r="F87" s="11" t="n"/>
      <c r="G87" s="11" t="n"/>
      <c r="H87" s="11" t="n"/>
      <c r="I87" s="11" t="n"/>
      <c r="J87" s="11" t="n"/>
      <c r="K87" s="11" t="n"/>
      <c r="L87" s="11" t="n"/>
      <c r="M87" s="11" t="n"/>
      <c r="N87" s="13">
        <f>IF(OR(B87="",P87="",Q87="",F87="",M87="Anulowana"),"",IF(COUNTIFS($B$5:$B$504,B87,$F$5:$F$504,F87,$M$5:$M$504,"&lt;&gt;Anulowana",$P$5:$P$504,"&lt;"&amp;Q87,$Q$5:$Q$504,"&gt;"&amp;P87)&gt;1,"KOLIZJA","ok"))</f>
        <v/>
      </c>
      <c r="O87" s="11" t="n"/>
      <c r="P87" s="8">
        <f>IF(C87="","",ROUND(C87*1440,0))</f>
        <v/>
      </c>
      <c r="Q87" s="8">
        <f>IF(OR(P87="",D87=""),"",P87+D87)</f>
        <v/>
      </c>
    </row>
    <row r="88">
      <c r="A88" s="8">
        <f>IF(B88="","",ROW()-4)</f>
        <v/>
      </c>
      <c r="B88" s="9" t="n"/>
      <c r="C88" s="10" t="n"/>
      <c r="D88" s="11" t="n"/>
      <c r="E88" s="12">
        <f>IF(Q88="","",Q88/1440)</f>
        <v/>
      </c>
      <c r="F88" s="11" t="n"/>
      <c r="G88" s="11" t="n"/>
      <c r="H88" s="11" t="n"/>
      <c r="I88" s="11" t="n"/>
      <c r="J88" s="11" t="n"/>
      <c r="K88" s="11" t="n"/>
      <c r="L88" s="11" t="n"/>
      <c r="M88" s="11" t="n"/>
      <c r="N88" s="13">
        <f>IF(OR(B88="",P88="",Q88="",F88="",M88="Anulowana"),"",IF(COUNTIFS($B$5:$B$504,B88,$F$5:$F$504,F88,$M$5:$M$504,"&lt;&gt;Anulowana",$P$5:$P$504,"&lt;"&amp;Q88,$Q$5:$Q$504,"&gt;"&amp;P88)&gt;1,"KOLIZJA","ok"))</f>
        <v/>
      </c>
      <c r="O88" s="11" t="n"/>
      <c r="P88" s="8">
        <f>IF(C88="","",ROUND(C88*1440,0))</f>
        <v/>
      </c>
      <c r="Q88" s="8">
        <f>IF(OR(P88="",D88=""),"",P88+D88)</f>
        <v/>
      </c>
    </row>
    <row r="89">
      <c r="A89" s="8">
        <f>IF(B89="","",ROW()-4)</f>
        <v/>
      </c>
      <c r="B89" s="9" t="n"/>
      <c r="C89" s="10" t="n"/>
      <c r="D89" s="11" t="n"/>
      <c r="E89" s="12">
        <f>IF(Q89="","",Q89/1440)</f>
        <v/>
      </c>
      <c r="F89" s="11" t="n"/>
      <c r="G89" s="11" t="n"/>
      <c r="H89" s="11" t="n"/>
      <c r="I89" s="11" t="n"/>
      <c r="J89" s="11" t="n"/>
      <c r="K89" s="11" t="n"/>
      <c r="L89" s="11" t="n"/>
      <c r="M89" s="11" t="n"/>
      <c r="N89" s="13">
        <f>IF(OR(B89="",P89="",Q89="",F89="",M89="Anulowana"),"",IF(COUNTIFS($B$5:$B$504,B89,$F$5:$F$504,F89,$M$5:$M$504,"&lt;&gt;Anulowana",$P$5:$P$504,"&lt;"&amp;Q89,$Q$5:$Q$504,"&gt;"&amp;P89)&gt;1,"KOLIZJA","ok"))</f>
        <v/>
      </c>
      <c r="O89" s="11" t="n"/>
      <c r="P89" s="8">
        <f>IF(C89="","",ROUND(C89*1440,0))</f>
        <v/>
      </c>
      <c r="Q89" s="8">
        <f>IF(OR(P89="",D89=""),"",P89+D89)</f>
        <v/>
      </c>
    </row>
    <row r="90">
      <c r="A90" s="8">
        <f>IF(B90="","",ROW()-4)</f>
        <v/>
      </c>
      <c r="B90" s="9" t="n"/>
      <c r="C90" s="10" t="n"/>
      <c r="D90" s="11" t="n"/>
      <c r="E90" s="12">
        <f>IF(Q90="","",Q90/1440)</f>
        <v/>
      </c>
      <c r="F90" s="11" t="n"/>
      <c r="G90" s="11" t="n"/>
      <c r="H90" s="11" t="n"/>
      <c r="I90" s="11" t="n"/>
      <c r="J90" s="11" t="n"/>
      <c r="K90" s="11" t="n"/>
      <c r="L90" s="11" t="n"/>
      <c r="M90" s="11" t="n"/>
      <c r="N90" s="13">
        <f>IF(OR(B90="",P90="",Q90="",F90="",M90="Anulowana"),"",IF(COUNTIFS($B$5:$B$504,B90,$F$5:$F$504,F90,$M$5:$M$504,"&lt;&gt;Anulowana",$P$5:$P$504,"&lt;"&amp;Q90,$Q$5:$Q$504,"&gt;"&amp;P90)&gt;1,"KOLIZJA","ok"))</f>
        <v/>
      </c>
      <c r="O90" s="11" t="n"/>
      <c r="P90" s="8">
        <f>IF(C90="","",ROUND(C90*1440,0))</f>
        <v/>
      </c>
      <c r="Q90" s="8">
        <f>IF(OR(P90="",D90=""),"",P90+D90)</f>
        <v/>
      </c>
    </row>
    <row r="91">
      <c r="A91" s="8">
        <f>IF(B91="","",ROW()-4)</f>
        <v/>
      </c>
      <c r="B91" s="9" t="n"/>
      <c r="C91" s="10" t="n"/>
      <c r="D91" s="11" t="n"/>
      <c r="E91" s="12">
        <f>IF(Q91="","",Q91/1440)</f>
        <v/>
      </c>
      <c r="F91" s="11" t="n"/>
      <c r="G91" s="11" t="n"/>
      <c r="H91" s="11" t="n"/>
      <c r="I91" s="11" t="n"/>
      <c r="J91" s="11" t="n"/>
      <c r="K91" s="11" t="n"/>
      <c r="L91" s="11" t="n"/>
      <c r="M91" s="11" t="n"/>
      <c r="N91" s="13">
        <f>IF(OR(B91="",P91="",Q91="",F91="",M91="Anulowana"),"",IF(COUNTIFS($B$5:$B$504,B91,$F$5:$F$504,F91,$M$5:$M$504,"&lt;&gt;Anulowana",$P$5:$P$504,"&lt;"&amp;Q91,$Q$5:$Q$504,"&gt;"&amp;P91)&gt;1,"KOLIZJA","ok"))</f>
        <v/>
      </c>
      <c r="O91" s="11" t="n"/>
      <c r="P91" s="8">
        <f>IF(C91="","",ROUND(C91*1440,0))</f>
        <v/>
      </c>
      <c r="Q91" s="8">
        <f>IF(OR(P91="",D91=""),"",P91+D91)</f>
        <v/>
      </c>
    </row>
    <row r="92">
      <c r="A92" s="8">
        <f>IF(B92="","",ROW()-4)</f>
        <v/>
      </c>
      <c r="B92" s="9" t="n"/>
      <c r="C92" s="10" t="n"/>
      <c r="D92" s="11" t="n"/>
      <c r="E92" s="12">
        <f>IF(Q92="","",Q92/1440)</f>
        <v/>
      </c>
      <c r="F92" s="11" t="n"/>
      <c r="G92" s="11" t="n"/>
      <c r="H92" s="11" t="n"/>
      <c r="I92" s="11" t="n"/>
      <c r="J92" s="11" t="n"/>
      <c r="K92" s="11" t="n"/>
      <c r="L92" s="11" t="n"/>
      <c r="M92" s="11" t="n"/>
      <c r="N92" s="13">
        <f>IF(OR(B92="",P92="",Q92="",F92="",M92="Anulowana"),"",IF(COUNTIFS($B$5:$B$504,B92,$F$5:$F$504,F92,$M$5:$M$504,"&lt;&gt;Anulowana",$P$5:$P$504,"&lt;"&amp;Q92,$Q$5:$Q$504,"&gt;"&amp;P92)&gt;1,"KOLIZJA","ok"))</f>
        <v/>
      </c>
      <c r="O92" s="11" t="n"/>
      <c r="P92" s="8">
        <f>IF(C92="","",ROUND(C92*1440,0))</f>
        <v/>
      </c>
      <c r="Q92" s="8">
        <f>IF(OR(P92="",D92=""),"",P92+D92)</f>
        <v/>
      </c>
    </row>
    <row r="93">
      <c r="A93" s="8">
        <f>IF(B93="","",ROW()-4)</f>
        <v/>
      </c>
      <c r="B93" s="9" t="n"/>
      <c r="C93" s="10" t="n"/>
      <c r="D93" s="11" t="n"/>
      <c r="E93" s="12">
        <f>IF(Q93="","",Q93/1440)</f>
        <v/>
      </c>
      <c r="F93" s="11" t="n"/>
      <c r="G93" s="11" t="n"/>
      <c r="H93" s="11" t="n"/>
      <c r="I93" s="11" t="n"/>
      <c r="J93" s="11" t="n"/>
      <c r="K93" s="11" t="n"/>
      <c r="L93" s="11" t="n"/>
      <c r="M93" s="11" t="n"/>
      <c r="N93" s="13">
        <f>IF(OR(B93="",P93="",Q93="",F93="",M93="Anulowana"),"",IF(COUNTIFS($B$5:$B$504,B93,$F$5:$F$504,F93,$M$5:$M$504,"&lt;&gt;Anulowana",$P$5:$P$504,"&lt;"&amp;Q93,$Q$5:$Q$504,"&gt;"&amp;P93)&gt;1,"KOLIZJA","ok"))</f>
        <v/>
      </c>
      <c r="O93" s="11" t="n"/>
      <c r="P93" s="8">
        <f>IF(C93="","",ROUND(C93*1440,0))</f>
        <v/>
      </c>
      <c r="Q93" s="8">
        <f>IF(OR(P93="",D93=""),"",P93+D93)</f>
        <v/>
      </c>
    </row>
    <row r="94">
      <c r="A94" s="8">
        <f>IF(B94="","",ROW()-4)</f>
        <v/>
      </c>
      <c r="B94" s="9" t="n"/>
      <c r="C94" s="10" t="n"/>
      <c r="D94" s="11" t="n"/>
      <c r="E94" s="12">
        <f>IF(Q94="","",Q94/1440)</f>
        <v/>
      </c>
      <c r="F94" s="11" t="n"/>
      <c r="G94" s="11" t="n"/>
      <c r="H94" s="11" t="n"/>
      <c r="I94" s="11" t="n"/>
      <c r="J94" s="11" t="n"/>
      <c r="K94" s="11" t="n"/>
      <c r="L94" s="11" t="n"/>
      <c r="M94" s="11" t="n"/>
      <c r="N94" s="13">
        <f>IF(OR(B94="",P94="",Q94="",F94="",M94="Anulowana"),"",IF(COUNTIFS($B$5:$B$504,B94,$F$5:$F$504,F94,$M$5:$M$504,"&lt;&gt;Anulowana",$P$5:$P$504,"&lt;"&amp;Q94,$Q$5:$Q$504,"&gt;"&amp;P94)&gt;1,"KOLIZJA","ok"))</f>
        <v/>
      </c>
      <c r="O94" s="11" t="n"/>
      <c r="P94" s="8">
        <f>IF(C94="","",ROUND(C94*1440,0))</f>
        <v/>
      </c>
      <c r="Q94" s="8">
        <f>IF(OR(P94="",D94=""),"",P94+D94)</f>
        <v/>
      </c>
    </row>
    <row r="95">
      <c r="A95" s="8">
        <f>IF(B95="","",ROW()-4)</f>
        <v/>
      </c>
      <c r="B95" s="9" t="n"/>
      <c r="C95" s="10" t="n"/>
      <c r="D95" s="11" t="n"/>
      <c r="E95" s="12">
        <f>IF(Q95="","",Q95/1440)</f>
        <v/>
      </c>
      <c r="F95" s="11" t="n"/>
      <c r="G95" s="11" t="n"/>
      <c r="H95" s="11" t="n"/>
      <c r="I95" s="11" t="n"/>
      <c r="J95" s="11" t="n"/>
      <c r="K95" s="11" t="n"/>
      <c r="L95" s="11" t="n"/>
      <c r="M95" s="11" t="n"/>
      <c r="N95" s="13">
        <f>IF(OR(B95="",P95="",Q95="",F95="",M95="Anulowana"),"",IF(COUNTIFS($B$5:$B$504,B95,$F$5:$F$504,F95,$M$5:$M$504,"&lt;&gt;Anulowana",$P$5:$P$504,"&lt;"&amp;Q95,$Q$5:$Q$504,"&gt;"&amp;P95)&gt;1,"KOLIZJA","ok"))</f>
        <v/>
      </c>
      <c r="O95" s="11" t="n"/>
      <c r="P95" s="8">
        <f>IF(C95="","",ROUND(C95*1440,0))</f>
        <v/>
      </c>
      <c r="Q95" s="8">
        <f>IF(OR(P95="",D95=""),"",P95+D95)</f>
        <v/>
      </c>
    </row>
    <row r="96">
      <c r="A96" s="8">
        <f>IF(B96="","",ROW()-4)</f>
        <v/>
      </c>
      <c r="B96" s="9" t="n"/>
      <c r="C96" s="10" t="n"/>
      <c r="D96" s="11" t="n"/>
      <c r="E96" s="12">
        <f>IF(Q96="","",Q96/1440)</f>
        <v/>
      </c>
      <c r="F96" s="11" t="n"/>
      <c r="G96" s="11" t="n"/>
      <c r="H96" s="11" t="n"/>
      <c r="I96" s="11" t="n"/>
      <c r="J96" s="11" t="n"/>
      <c r="K96" s="11" t="n"/>
      <c r="L96" s="11" t="n"/>
      <c r="M96" s="11" t="n"/>
      <c r="N96" s="13">
        <f>IF(OR(B96="",P96="",Q96="",F96="",M96="Anulowana"),"",IF(COUNTIFS($B$5:$B$504,B96,$F$5:$F$504,F96,$M$5:$M$504,"&lt;&gt;Anulowana",$P$5:$P$504,"&lt;"&amp;Q96,$Q$5:$Q$504,"&gt;"&amp;P96)&gt;1,"KOLIZJA","ok"))</f>
        <v/>
      </c>
      <c r="O96" s="11" t="n"/>
      <c r="P96" s="8">
        <f>IF(C96="","",ROUND(C96*1440,0))</f>
        <v/>
      </c>
      <c r="Q96" s="8">
        <f>IF(OR(P96="",D96=""),"",P96+D96)</f>
        <v/>
      </c>
    </row>
    <row r="97">
      <c r="A97" s="8">
        <f>IF(B97="","",ROW()-4)</f>
        <v/>
      </c>
      <c r="B97" s="9" t="n"/>
      <c r="C97" s="10" t="n"/>
      <c r="D97" s="11" t="n"/>
      <c r="E97" s="12">
        <f>IF(Q97="","",Q97/1440)</f>
        <v/>
      </c>
      <c r="F97" s="11" t="n"/>
      <c r="G97" s="11" t="n"/>
      <c r="H97" s="11" t="n"/>
      <c r="I97" s="11" t="n"/>
      <c r="J97" s="11" t="n"/>
      <c r="K97" s="11" t="n"/>
      <c r="L97" s="11" t="n"/>
      <c r="M97" s="11" t="n"/>
      <c r="N97" s="13">
        <f>IF(OR(B97="",P97="",Q97="",F97="",M97="Anulowana"),"",IF(COUNTIFS($B$5:$B$504,B97,$F$5:$F$504,F97,$M$5:$M$504,"&lt;&gt;Anulowana",$P$5:$P$504,"&lt;"&amp;Q97,$Q$5:$Q$504,"&gt;"&amp;P97)&gt;1,"KOLIZJA","ok"))</f>
        <v/>
      </c>
      <c r="O97" s="11" t="n"/>
      <c r="P97" s="8">
        <f>IF(C97="","",ROUND(C97*1440,0))</f>
        <v/>
      </c>
      <c r="Q97" s="8">
        <f>IF(OR(P97="",D97=""),"",P97+D97)</f>
        <v/>
      </c>
    </row>
    <row r="98">
      <c r="A98" s="8">
        <f>IF(B98="","",ROW()-4)</f>
        <v/>
      </c>
      <c r="B98" s="9" t="n"/>
      <c r="C98" s="10" t="n"/>
      <c r="D98" s="11" t="n"/>
      <c r="E98" s="12">
        <f>IF(Q98="","",Q98/1440)</f>
        <v/>
      </c>
      <c r="F98" s="11" t="n"/>
      <c r="G98" s="11" t="n"/>
      <c r="H98" s="11" t="n"/>
      <c r="I98" s="11" t="n"/>
      <c r="J98" s="11" t="n"/>
      <c r="K98" s="11" t="n"/>
      <c r="L98" s="11" t="n"/>
      <c r="M98" s="11" t="n"/>
      <c r="N98" s="13">
        <f>IF(OR(B98="",P98="",Q98="",F98="",M98="Anulowana"),"",IF(COUNTIFS($B$5:$B$504,B98,$F$5:$F$504,F98,$M$5:$M$504,"&lt;&gt;Anulowana",$P$5:$P$504,"&lt;"&amp;Q98,$Q$5:$Q$504,"&gt;"&amp;P98)&gt;1,"KOLIZJA","ok"))</f>
        <v/>
      </c>
      <c r="O98" s="11" t="n"/>
      <c r="P98" s="8">
        <f>IF(C98="","",ROUND(C98*1440,0))</f>
        <v/>
      </c>
      <c r="Q98" s="8">
        <f>IF(OR(P98="",D98=""),"",P98+D98)</f>
        <v/>
      </c>
    </row>
    <row r="99">
      <c r="A99" s="8">
        <f>IF(B99="","",ROW()-4)</f>
        <v/>
      </c>
      <c r="B99" s="9" t="n"/>
      <c r="C99" s="10" t="n"/>
      <c r="D99" s="11" t="n"/>
      <c r="E99" s="12">
        <f>IF(Q99="","",Q99/1440)</f>
        <v/>
      </c>
      <c r="F99" s="11" t="n"/>
      <c r="G99" s="11" t="n"/>
      <c r="H99" s="11" t="n"/>
      <c r="I99" s="11" t="n"/>
      <c r="J99" s="11" t="n"/>
      <c r="K99" s="11" t="n"/>
      <c r="L99" s="11" t="n"/>
      <c r="M99" s="11" t="n"/>
      <c r="N99" s="13">
        <f>IF(OR(B99="",P99="",Q99="",F99="",M99="Anulowana"),"",IF(COUNTIFS($B$5:$B$504,B99,$F$5:$F$504,F99,$M$5:$M$504,"&lt;&gt;Anulowana",$P$5:$P$504,"&lt;"&amp;Q99,$Q$5:$Q$504,"&gt;"&amp;P99)&gt;1,"KOLIZJA","ok"))</f>
        <v/>
      </c>
      <c r="O99" s="11" t="n"/>
      <c r="P99" s="8">
        <f>IF(C99="","",ROUND(C99*1440,0))</f>
        <v/>
      </c>
      <c r="Q99" s="8">
        <f>IF(OR(P99="",D99=""),"",P99+D99)</f>
        <v/>
      </c>
    </row>
    <row r="100">
      <c r="A100" s="8">
        <f>IF(B100="","",ROW()-4)</f>
        <v/>
      </c>
      <c r="B100" s="9" t="n"/>
      <c r="C100" s="10" t="n"/>
      <c r="D100" s="11" t="n"/>
      <c r="E100" s="12">
        <f>IF(Q100="","",Q100/1440)</f>
        <v/>
      </c>
      <c r="F100" s="11" t="n"/>
      <c r="G100" s="11" t="n"/>
      <c r="H100" s="11" t="n"/>
      <c r="I100" s="11" t="n"/>
      <c r="J100" s="11" t="n"/>
      <c r="K100" s="11" t="n"/>
      <c r="L100" s="11" t="n"/>
      <c r="M100" s="11" t="n"/>
      <c r="N100" s="13">
        <f>IF(OR(B100="",P100="",Q100="",F100="",M100="Anulowana"),"",IF(COUNTIFS($B$5:$B$504,B100,$F$5:$F$504,F100,$M$5:$M$504,"&lt;&gt;Anulowana",$P$5:$P$504,"&lt;"&amp;Q100,$Q$5:$Q$504,"&gt;"&amp;P100)&gt;1,"KOLIZJA","ok"))</f>
        <v/>
      </c>
      <c r="O100" s="11" t="n"/>
      <c r="P100" s="8">
        <f>IF(C100="","",ROUND(C100*1440,0))</f>
        <v/>
      </c>
      <c r="Q100" s="8">
        <f>IF(OR(P100="",D100=""),"",P100+D100)</f>
        <v/>
      </c>
    </row>
    <row r="101">
      <c r="A101" s="8">
        <f>IF(B101="","",ROW()-4)</f>
        <v/>
      </c>
      <c r="B101" s="9" t="n"/>
      <c r="C101" s="10" t="n"/>
      <c r="D101" s="11" t="n"/>
      <c r="E101" s="12">
        <f>IF(Q101="","",Q101/1440)</f>
        <v/>
      </c>
      <c r="F101" s="11" t="n"/>
      <c r="G101" s="11" t="n"/>
      <c r="H101" s="11" t="n"/>
      <c r="I101" s="11" t="n"/>
      <c r="J101" s="11" t="n"/>
      <c r="K101" s="11" t="n"/>
      <c r="L101" s="11" t="n"/>
      <c r="M101" s="11" t="n"/>
      <c r="N101" s="13">
        <f>IF(OR(B101="",P101="",Q101="",F101="",M101="Anulowana"),"",IF(COUNTIFS($B$5:$B$504,B101,$F$5:$F$504,F101,$M$5:$M$504,"&lt;&gt;Anulowana",$P$5:$P$504,"&lt;"&amp;Q101,$Q$5:$Q$504,"&gt;"&amp;P101)&gt;1,"KOLIZJA","ok"))</f>
        <v/>
      </c>
      <c r="O101" s="11" t="n"/>
      <c r="P101" s="8">
        <f>IF(C101="","",ROUND(C101*1440,0))</f>
        <v/>
      </c>
      <c r="Q101" s="8">
        <f>IF(OR(P101="",D101=""),"",P101+D101)</f>
        <v/>
      </c>
    </row>
    <row r="102">
      <c r="A102" s="8">
        <f>IF(B102="","",ROW()-4)</f>
        <v/>
      </c>
      <c r="B102" s="9" t="n"/>
      <c r="C102" s="10" t="n"/>
      <c r="D102" s="11" t="n"/>
      <c r="E102" s="12">
        <f>IF(Q102="","",Q102/1440)</f>
        <v/>
      </c>
      <c r="F102" s="11" t="n"/>
      <c r="G102" s="11" t="n"/>
      <c r="H102" s="11" t="n"/>
      <c r="I102" s="11" t="n"/>
      <c r="J102" s="11" t="n"/>
      <c r="K102" s="11" t="n"/>
      <c r="L102" s="11" t="n"/>
      <c r="M102" s="11" t="n"/>
      <c r="N102" s="13">
        <f>IF(OR(B102="",P102="",Q102="",F102="",M102="Anulowana"),"",IF(COUNTIFS($B$5:$B$504,B102,$F$5:$F$504,F102,$M$5:$M$504,"&lt;&gt;Anulowana",$P$5:$P$504,"&lt;"&amp;Q102,$Q$5:$Q$504,"&gt;"&amp;P102)&gt;1,"KOLIZJA","ok"))</f>
        <v/>
      </c>
      <c r="O102" s="11" t="n"/>
      <c r="P102" s="8">
        <f>IF(C102="","",ROUND(C102*1440,0))</f>
        <v/>
      </c>
      <c r="Q102" s="8">
        <f>IF(OR(P102="",D102=""),"",P102+D102)</f>
        <v/>
      </c>
    </row>
    <row r="103">
      <c r="A103" s="8">
        <f>IF(B103="","",ROW()-4)</f>
        <v/>
      </c>
      <c r="B103" s="9" t="n"/>
      <c r="C103" s="10" t="n"/>
      <c r="D103" s="11" t="n"/>
      <c r="E103" s="12">
        <f>IF(Q103="","",Q103/1440)</f>
        <v/>
      </c>
      <c r="F103" s="11" t="n"/>
      <c r="G103" s="11" t="n"/>
      <c r="H103" s="11" t="n"/>
      <c r="I103" s="11" t="n"/>
      <c r="J103" s="11" t="n"/>
      <c r="K103" s="11" t="n"/>
      <c r="L103" s="11" t="n"/>
      <c r="M103" s="11" t="n"/>
      <c r="N103" s="13">
        <f>IF(OR(B103="",P103="",Q103="",F103="",M103="Anulowana"),"",IF(COUNTIFS($B$5:$B$504,B103,$F$5:$F$504,F103,$M$5:$M$504,"&lt;&gt;Anulowana",$P$5:$P$504,"&lt;"&amp;Q103,$Q$5:$Q$504,"&gt;"&amp;P103)&gt;1,"KOLIZJA","ok"))</f>
        <v/>
      </c>
      <c r="O103" s="11" t="n"/>
      <c r="P103" s="8">
        <f>IF(C103="","",ROUND(C103*1440,0))</f>
        <v/>
      </c>
      <c r="Q103" s="8">
        <f>IF(OR(P103="",D103=""),"",P103+D103)</f>
        <v/>
      </c>
    </row>
    <row r="104">
      <c r="A104" s="8">
        <f>IF(B104="","",ROW()-4)</f>
        <v/>
      </c>
      <c r="B104" s="9" t="n"/>
      <c r="C104" s="10" t="n"/>
      <c r="D104" s="11" t="n"/>
      <c r="E104" s="12">
        <f>IF(Q104="","",Q104/1440)</f>
        <v/>
      </c>
      <c r="F104" s="11" t="n"/>
      <c r="G104" s="11" t="n"/>
      <c r="H104" s="11" t="n"/>
      <c r="I104" s="11" t="n"/>
      <c r="J104" s="11" t="n"/>
      <c r="K104" s="11" t="n"/>
      <c r="L104" s="11" t="n"/>
      <c r="M104" s="11" t="n"/>
      <c r="N104" s="13">
        <f>IF(OR(B104="",P104="",Q104="",F104="",M104="Anulowana"),"",IF(COUNTIFS($B$5:$B$504,B104,$F$5:$F$504,F104,$M$5:$M$504,"&lt;&gt;Anulowana",$P$5:$P$504,"&lt;"&amp;Q104,$Q$5:$Q$504,"&gt;"&amp;P104)&gt;1,"KOLIZJA","ok"))</f>
        <v/>
      </c>
      <c r="O104" s="11" t="n"/>
      <c r="P104" s="8">
        <f>IF(C104="","",ROUND(C104*1440,0))</f>
        <v/>
      </c>
      <c r="Q104" s="8">
        <f>IF(OR(P104="",D104=""),"",P104+D104)</f>
        <v/>
      </c>
    </row>
    <row r="105">
      <c r="A105" s="8">
        <f>IF(B105="","",ROW()-4)</f>
        <v/>
      </c>
      <c r="B105" s="9" t="n"/>
      <c r="C105" s="10" t="n"/>
      <c r="D105" s="11" t="n"/>
      <c r="E105" s="12">
        <f>IF(Q105="","",Q105/1440)</f>
        <v/>
      </c>
      <c r="F105" s="11" t="n"/>
      <c r="G105" s="11" t="n"/>
      <c r="H105" s="11" t="n"/>
      <c r="I105" s="11" t="n"/>
      <c r="J105" s="11" t="n"/>
      <c r="K105" s="11" t="n"/>
      <c r="L105" s="11" t="n"/>
      <c r="M105" s="11" t="n"/>
      <c r="N105" s="13">
        <f>IF(OR(B105="",P105="",Q105="",F105="",M105="Anulowana"),"",IF(COUNTIFS($B$5:$B$504,B105,$F$5:$F$504,F105,$M$5:$M$504,"&lt;&gt;Anulowana",$P$5:$P$504,"&lt;"&amp;Q105,$Q$5:$Q$504,"&gt;"&amp;P105)&gt;1,"KOLIZJA","ok"))</f>
        <v/>
      </c>
      <c r="O105" s="11" t="n"/>
      <c r="P105" s="8">
        <f>IF(C105="","",ROUND(C105*1440,0))</f>
        <v/>
      </c>
      <c r="Q105" s="8">
        <f>IF(OR(P105="",D105=""),"",P105+D105)</f>
        <v/>
      </c>
    </row>
    <row r="106">
      <c r="A106" s="8">
        <f>IF(B106="","",ROW()-4)</f>
        <v/>
      </c>
      <c r="B106" s="9" t="n"/>
      <c r="C106" s="10" t="n"/>
      <c r="D106" s="11" t="n"/>
      <c r="E106" s="12">
        <f>IF(Q106="","",Q106/1440)</f>
        <v/>
      </c>
      <c r="F106" s="11" t="n"/>
      <c r="G106" s="11" t="n"/>
      <c r="H106" s="11" t="n"/>
      <c r="I106" s="11" t="n"/>
      <c r="J106" s="11" t="n"/>
      <c r="K106" s="11" t="n"/>
      <c r="L106" s="11" t="n"/>
      <c r="M106" s="11" t="n"/>
      <c r="N106" s="13">
        <f>IF(OR(B106="",P106="",Q106="",F106="",M106="Anulowana"),"",IF(COUNTIFS($B$5:$B$504,B106,$F$5:$F$504,F106,$M$5:$M$504,"&lt;&gt;Anulowana",$P$5:$P$504,"&lt;"&amp;Q106,$Q$5:$Q$504,"&gt;"&amp;P106)&gt;1,"KOLIZJA","ok"))</f>
        <v/>
      </c>
      <c r="O106" s="11" t="n"/>
      <c r="P106" s="8">
        <f>IF(C106="","",ROUND(C106*1440,0))</f>
        <v/>
      </c>
      <c r="Q106" s="8">
        <f>IF(OR(P106="",D106=""),"",P106+D106)</f>
        <v/>
      </c>
    </row>
    <row r="107">
      <c r="A107" s="8">
        <f>IF(B107="","",ROW()-4)</f>
        <v/>
      </c>
      <c r="B107" s="9" t="n"/>
      <c r="C107" s="10" t="n"/>
      <c r="D107" s="11" t="n"/>
      <c r="E107" s="12">
        <f>IF(Q107="","",Q107/1440)</f>
        <v/>
      </c>
      <c r="F107" s="11" t="n"/>
      <c r="G107" s="11" t="n"/>
      <c r="H107" s="11" t="n"/>
      <c r="I107" s="11" t="n"/>
      <c r="J107" s="11" t="n"/>
      <c r="K107" s="11" t="n"/>
      <c r="L107" s="11" t="n"/>
      <c r="M107" s="11" t="n"/>
      <c r="N107" s="13">
        <f>IF(OR(B107="",P107="",Q107="",F107="",M107="Anulowana"),"",IF(COUNTIFS($B$5:$B$504,B107,$F$5:$F$504,F107,$M$5:$M$504,"&lt;&gt;Anulowana",$P$5:$P$504,"&lt;"&amp;Q107,$Q$5:$Q$504,"&gt;"&amp;P107)&gt;1,"KOLIZJA","ok"))</f>
        <v/>
      </c>
      <c r="O107" s="11" t="n"/>
      <c r="P107" s="8">
        <f>IF(C107="","",ROUND(C107*1440,0))</f>
        <v/>
      </c>
      <c r="Q107" s="8">
        <f>IF(OR(P107="",D107=""),"",P107+D107)</f>
        <v/>
      </c>
    </row>
    <row r="108">
      <c r="A108" s="8">
        <f>IF(B108="","",ROW()-4)</f>
        <v/>
      </c>
      <c r="B108" s="9" t="n"/>
      <c r="C108" s="10" t="n"/>
      <c r="D108" s="11" t="n"/>
      <c r="E108" s="12">
        <f>IF(Q108="","",Q108/1440)</f>
        <v/>
      </c>
      <c r="F108" s="11" t="n"/>
      <c r="G108" s="11" t="n"/>
      <c r="H108" s="11" t="n"/>
      <c r="I108" s="11" t="n"/>
      <c r="J108" s="11" t="n"/>
      <c r="K108" s="11" t="n"/>
      <c r="L108" s="11" t="n"/>
      <c r="M108" s="11" t="n"/>
      <c r="N108" s="13">
        <f>IF(OR(B108="",P108="",Q108="",F108="",M108="Anulowana"),"",IF(COUNTIFS($B$5:$B$504,B108,$F$5:$F$504,F108,$M$5:$M$504,"&lt;&gt;Anulowana",$P$5:$P$504,"&lt;"&amp;Q108,$Q$5:$Q$504,"&gt;"&amp;P108)&gt;1,"KOLIZJA","ok"))</f>
        <v/>
      </c>
      <c r="O108" s="11" t="n"/>
      <c r="P108" s="8">
        <f>IF(C108="","",ROUND(C108*1440,0))</f>
        <v/>
      </c>
      <c r="Q108" s="8">
        <f>IF(OR(P108="",D108=""),"",P108+D108)</f>
        <v/>
      </c>
    </row>
    <row r="109">
      <c r="A109" s="8">
        <f>IF(B109="","",ROW()-4)</f>
        <v/>
      </c>
      <c r="B109" s="9" t="n"/>
      <c r="C109" s="10" t="n"/>
      <c r="D109" s="11" t="n"/>
      <c r="E109" s="12">
        <f>IF(Q109="","",Q109/1440)</f>
        <v/>
      </c>
      <c r="F109" s="11" t="n"/>
      <c r="G109" s="11" t="n"/>
      <c r="H109" s="11" t="n"/>
      <c r="I109" s="11" t="n"/>
      <c r="J109" s="11" t="n"/>
      <c r="K109" s="11" t="n"/>
      <c r="L109" s="11" t="n"/>
      <c r="M109" s="11" t="n"/>
      <c r="N109" s="13">
        <f>IF(OR(B109="",P109="",Q109="",F109="",M109="Anulowana"),"",IF(COUNTIFS($B$5:$B$504,B109,$F$5:$F$504,F109,$M$5:$M$504,"&lt;&gt;Anulowana",$P$5:$P$504,"&lt;"&amp;Q109,$Q$5:$Q$504,"&gt;"&amp;P109)&gt;1,"KOLIZJA","ok"))</f>
        <v/>
      </c>
      <c r="O109" s="11" t="n"/>
      <c r="P109" s="8">
        <f>IF(C109="","",ROUND(C109*1440,0))</f>
        <v/>
      </c>
      <c r="Q109" s="8">
        <f>IF(OR(P109="",D109=""),"",P109+D109)</f>
        <v/>
      </c>
    </row>
    <row r="110">
      <c r="A110" s="8">
        <f>IF(B110="","",ROW()-4)</f>
        <v/>
      </c>
      <c r="B110" s="9" t="n"/>
      <c r="C110" s="10" t="n"/>
      <c r="D110" s="11" t="n"/>
      <c r="E110" s="12">
        <f>IF(Q110="","",Q110/1440)</f>
        <v/>
      </c>
      <c r="F110" s="11" t="n"/>
      <c r="G110" s="11" t="n"/>
      <c r="H110" s="11" t="n"/>
      <c r="I110" s="11" t="n"/>
      <c r="J110" s="11" t="n"/>
      <c r="K110" s="11" t="n"/>
      <c r="L110" s="11" t="n"/>
      <c r="M110" s="11" t="n"/>
      <c r="N110" s="13">
        <f>IF(OR(B110="",P110="",Q110="",F110="",M110="Anulowana"),"",IF(COUNTIFS($B$5:$B$504,B110,$F$5:$F$504,F110,$M$5:$M$504,"&lt;&gt;Anulowana",$P$5:$P$504,"&lt;"&amp;Q110,$Q$5:$Q$504,"&gt;"&amp;P110)&gt;1,"KOLIZJA","ok"))</f>
        <v/>
      </c>
      <c r="O110" s="11" t="n"/>
      <c r="P110" s="8">
        <f>IF(C110="","",ROUND(C110*1440,0))</f>
        <v/>
      </c>
      <c r="Q110" s="8">
        <f>IF(OR(P110="",D110=""),"",P110+D110)</f>
        <v/>
      </c>
    </row>
    <row r="111">
      <c r="A111" s="8">
        <f>IF(B111="","",ROW()-4)</f>
        <v/>
      </c>
      <c r="B111" s="9" t="n"/>
      <c r="C111" s="10" t="n"/>
      <c r="D111" s="11" t="n"/>
      <c r="E111" s="12">
        <f>IF(Q111="","",Q111/1440)</f>
        <v/>
      </c>
      <c r="F111" s="11" t="n"/>
      <c r="G111" s="11" t="n"/>
      <c r="H111" s="11" t="n"/>
      <c r="I111" s="11" t="n"/>
      <c r="J111" s="11" t="n"/>
      <c r="K111" s="11" t="n"/>
      <c r="L111" s="11" t="n"/>
      <c r="M111" s="11" t="n"/>
      <c r="N111" s="13">
        <f>IF(OR(B111="",P111="",Q111="",F111="",M111="Anulowana"),"",IF(COUNTIFS($B$5:$B$504,B111,$F$5:$F$504,F111,$M$5:$M$504,"&lt;&gt;Anulowana",$P$5:$P$504,"&lt;"&amp;Q111,$Q$5:$Q$504,"&gt;"&amp;P111)&gt;1,"KOLIZJA","ok"))</f>
        <v/>
      </c>
      <c r="O111" s="11" t="n"/>
      <c r="P111" s="8">
        <f>IF(C111="","",ROUND(C111*1440,0))</f>
        <v/>
      </c>
      <c r="Q111" s="8">
        <f>IF(OR(P111="",D111=""),"",P111+D111)</f>
        <v/>
      </c>
    </row>
    <row r="112">
      <c r="A112" s="8">
        <f>IF(B112="","",ROW()-4)</f>
        <v/>
      </c>
      <c r="B112" s="9" t="n"/>
      <c r="C112" s="10" t="n"/>
      <c r="D112" s="11" t="n"/>
      <c r="E112" s="12">
        <f>IF(Q112="","",Q112/1440)</f>
        <v/>
      </c>
      <c r="F112" s="11" t="n"/>
      <c r="G112" s="11" t="n"/>
      <c r="H112" s="11" t="n"/>
      <c r="I112" s="11" t="n"/>
      <c r="J112" s="11" t="n"/>
      <c r="K112" s="11" t="n"/>
      <c r="L112" s="11" t="n"/>
      <c r="M112" s="11" t="n"/>
      <c r="N112" s="13">
        <f>IF(OR(B112="",P112="",Q112="",F112="",M112="Anulowana"),"",IF(COUNTIFS($B$5:$B$504,B112,$F$5:$F$504,F112,$M$5:$M$504,"&lt;&gt;Anulowana",$P$5:$P$504,"&lt;"&amp;Q112,$Q$5:$Q$504,"&gt;"&amp;P112)&gt;1,"KOLIZJA","ok"))</f>
        <v/>
      </c>
      <c r="O112" s="11" t="n"/>
      <c r="P112" s="8">
        <f>IF(C112="","",ROUND(C112*1440,0))</f>
        <v/>
      </c>
      <c r="Q112" s="8">
        <f>IF(OR(P112="",D112=""),"",P112+D112)</f>
        <v/>
      </c>
    </row>
    <row r="113">
      <c r="A113" s="8">
        <f>IF(B113="","",ROW()-4)</f>
        <v/>
      </c>
      <c r="B113" s="9" t="n"/>
      <c r="C113" s="10" t="n"/>
      <c r="D113" s="11" t="n"/>
      <c r="E113" s="12">
        <f>IF(Q113="","",Q113/1440)</f>
        <v/>
      </c>
      <c r="F113" s="11" t="n"/>
      <c r="G113" s="11" t="n"/>
      <c r="H113" s="11" t="n"/>
      <c r="I113" s="11" t="n"/>
      <c r="J113" s="11" t="n"/>
      <c r="K113" s="11" t="n"/>
      <c r="L113" s="11" t="n"/>
      <c r="M113" s="11" t="n"/>
      <c r="N113" s="13">
        <f>IF(OR(B113="",P113="",Q113="",F113="",M113="Anulowana"),"",IF(COUNTIFS($B$5:$B$504,B113,$F$5:$F$504,F113,$M$5:$M$504,"&lt;&gt;Anulowana",$P$5:$P$504,"&lt;"&amp;Q113,$Q$5:$Q$504,"&gt;"&amp;P113)&gt;1,"KOLIZJA","ok"))</f>
        <v/>
      </c>
      <c r="O113" s="11" t="n"/>
      <c r="P113" s="8">
        <f>IF(C113="","",ROUND(C113*1440,0))</f>
        <v/>
      </c>
      <c r="Q113" s="8">
        <f>IF(OR(P113="",D113=""),"",P113+D113)</f>
        <v/>
      </c>
    </row>
    <row r="114">
      <c r="A114" s="8">
        <f>IF(B114="","",ROW()-4)</f>
        <v/>
      </c>
      <c r="B114" s="9" t="n"/>
      <c r="C114" s="10" t="n"/>
      <c r="D114" s="11" t="n"/>
      <c r="E114" s="12">
        <f>IF(Q114="","",Q114/1440)</f>
        <v/>
      </c>
      <c r="F114" s="11" t="n"/>
      <c r="G114" s="11" t="n"/>
      <c r="H114" s="11" t="n"/>
      <c r="I114" s="11" t="n"/>
      <c r="J114" s="11" t="n"/>
      <c r="K114" s="11" t="n"/>
      <c r="L114" s="11" t="n"/>
      <c r="M114" s="11" t="n"/>
      <c r="N114" s="13">
        <f>IF(OR(B114="",P114="",Q114="",F114="",M114="Anulowana"),"",IF(COUNTIFS($B$5:$B$504,B114,$F$5:$F$504,F114,$M$5:$M$504,"&lt;&gt;Anulowana",$P$5:$P$504,"&lt;"&amp;Q114,$Q$5:$Q$504,"&gt;"&amp;P114)&gt;1,"KOLIZJA","ok"))</f>
        <v/>
      </c>
      <c r="O114" s="11" t="n"/>
      <c r="P114" s="8">
        <f>IF(C114="","",ROUND(C114*1440,0))</f>
        <v/>
      </c>
      <c r="Q114" s="8">
        <f>IF(OR(P114="",D114=""),"",P114+D114)</f>
        <v/>
      </c>
    </row>
    <row r="115">
      <c r="A115" s="8">
        <f>IF(B115="","",ROW()-4)</f>
        <v/>
      </c>
      <c r="B115" s="9" t="n"/>
      <c r="C115" s="10" t="n"/>
      <c r="D115" s="11" t="n"/>
      <c r="E115" s="12">
        <f>IF(Q115="","",Q115/1440)</f>
        <v/>
      </c>
      <c r="F115" s="11" t="n"/>
      <c r="G115" s="11" t="n"/>
      <c r="H115" s="11" t="n"/>
      <c r="I115" s="11" t="n"/>
      <c r="J115" s="11" t="n"/>
      <c r="K115" s="11" t="n"/>
      <c r="L115" s="11" t="n"/>
      <c r="M115" s="11" t="n"/>
      <c r="N115" s="13">
        <f>IF(OR(B115="",P115="",Q115="",F115="",M115="Anulowana"),"",IF(COUNTIFS($B$5:$B$504,B115,$F$5:$F$504,F115,$M$5:$M$504,"&lt;&gt;Anulowana",$P$5:$P$504,"&lt;"&amp;Q115,$Q$5:$Q$504,"&gt;"&amp;P115)&gt;1,"KOLIZJA","ok"))</f>
        <v/>
      </c>
      <c r="O115" s="11" t="n"/>
      <c r="P115" s="8">
        <f>IF(C115="","",ROUND(C115*1440,0))</f>
        <v/>
      </c>
      <c r="Q115" s="8">
        <f>IF(OR(P115="",D115=""),"",P115+D115)</f>
        <v/>
      </c>
    </row>
    <row r="116">
      <c r="A116" s="8">
        <f>IF(B116="","",ROW()-4)</f>
        <v/>
      </c>
      <c r="B116" s="9" t="n"/>
      <c r="C116" s="10" t="n"/>
      <c r="D116" s="11" t="n"/>
      <c r="E116" s="12">
        <f>IF(Q116="","",Q116/1440)</f>
        <v/>
      </c>
      <c r="F116" s="11" t="n"/>
      <c r="G116" s="11" t="n"/>
      <c r="H116" s="11" t="n"/>
      <c r="I116" s="11" t="n"/>
      <c r="J116" s="11" t="n"/>
      <c r="K116" s="11" t="n"/>
      <c r="L116" s="11" t="n"/>
      <c r="M116" s="11" t="n"/>
      <c r="N116" s="13">
        <f>IF(OR(B116="",P116="",Q116="",F116="",M116="Anulowana"),"",IF(COUNTIFS($B$5:$B$504,B116,$F$5:$F$504,F116,$M$5:$M$504,"&lt;&gt;Anulowana",$P$5:$P$504,"&lt;"&amp;Q116,$Q$5:$Q$504,"&gt;"&amp;P116)&gt;1,"KOLIZJA","ok"))</f>
        <v/>
      </c>
      <c r="O116" s="11" t="n"/>
      <c r="P116" s="8">
        <f>IF(C116="","",ROUND(C116*1440,0))</f>
        <v/>
      </c>
      <c r="Q116" s="8">
        <f>IF(OR(P116="",D116=""),"",P116+D116)</f>
        <v/>
      </c>
    </row>
    <row r="117">
      <c r="A117" s="8">
        <f>IF(B117="","",ROW()-4)</f>
        <v/>
      </c>
      <c r="B117" s="9" t="n"/>
      <c r="C117" s="10" t="n"/>
      <c r="D117" s="11" t="n"/>
      <c r="E117" s="12">
        <f>IF(Q117="","",Q117/1440)</f>
        <v/>
      </c>
      <c r="F117" s="11" t="n"/>
      <c r="G117" s="11" t="n"/>
      <c r="H117" s="11" t="n"/>
      <c r="I117" s="11" t="n"/>
      <c r="J117" s="11" t="n"/>
      <c r="K117" s="11" t="n"/>
      <c r="L117" s="11" t="n"/>
      <c r="M117" s="11" t="n"/>
      <c r="N117" s="13">
        <f>IF(OR(B117="",P117="",Q117="",F117="",M117="Anulowana"),"",IF(COUNTIFS($B$5:$B$504,B117,$F$5:$F$504,F117,$M$5:$M$504,"&lt;&gt;Anulowana",$P$5:$P$504,"&lt;"&amp;Q117,$Q$5:$Q$504,"&gt;"&amp;P117)&gt;1,"KOLIZJA","ok"))</f>
        <v/>
      </c>
      <c r="O117" s="11" t="n"/>
      <c r="P117" s="8">
        <f>IF(C117="","",ROUND(C117*1440,0))</f>
        <v/>
      </c>
      <c r="Q117" s="8">
        <f>IF(OR(P117="",D117=""),"",P117+D117)</f>
        <v/>
      </c>
    </row>
    <row r="118">
      <c r="A118" s="8">
        <f>IF(B118="","",ROW()-4)</f>
        <v/>
      </c>
      <c r="B118" s="9" t="n"/>
      <c r="C118" s="10" t="n"/>
      <c r="D118" s="11" t="n"/>
      <c r="E118" s="12">
        <f>IF(Q118="","",Q118/1440)</f>
        <v/>
      </c>
      <c r="F118" s="11" t="n"/>
      <c r="G118" s="11" t="n"/>
      <c r="H118" s="11" t="n"/>
      <c r="I118" s="11" t="n"/>
      <c r="J118" s="11" t="n"/>
      <c r="K118" s="11" t="n"/>
      <c r="L118" s="11" t="n"/>
      <c r="M118" s="11" t="n"/>
      <c r="N118" s="13">
        <f>IF(OR(B118="",P118="",Q118="",F118="",M118="Anulowana"),"",IF(COUNTIFS($B$5:$B$504,B118,$F$5:$F$504,F118,$M$5:$M$504,"&lt;&gt;Anulowana",$P$5:$P$504,"&lt;"&amp;Q118,$Q$5:$Q$504,"&gt;"&amp;P118)&gt;1,"KOLIZJA","ok"))</f>
        <v/>
      </c>
      <c r="O118" s="11" t="n"/>
      <c r="P118" s="8">
        <f>IF(C118="","",ROUND(C118*1440,0))</f>
        <v/>
      </c>
      <c r="Q118" s="8">
        <f>IF(OR(P118="",D118=""),"",P118+D118)</f>
        <v/>
      </c>
    </row>
    <row r="119">
      <c r="A119" s="8">
        <f>IF(B119="","",ROW()-4)</f>
        <v/>
      </c>
      <c r="B119" s="9" t="n"/>
      <c r="C119" s="10" t="n"/>
      <c r="D119" s="11" t="n"/>
      <c r="E119" s="12">
        <f>IF(Q119="","",Q119/1440)</f>
        <v/>
      </c>
      <c r="F119" s="11" t="n"/>
      <c r="G119" s="11" t="n"/>
      <c r="H119" s="11" t="n"/>
      <c r="I119" s="11" t="n"/>
      <c r="J119" s="11" t="n"/>
      <c r="K119" s="11" t="n"/>
      <c r="L119" s="11" t="n"/>
      <c r="M119" s="11" t="n"/>
      <c r="N119" s="13">
        <f>IF(OR(B119="",P119="",Q119="",F119="",M119="Anulowana"),"",IF(COUNTIFS($B$5:$B$504,B119,$F$5:$F$504,F119,$M$5:$M$504,"&lt;&gt;Anulowana",$P$5:$P$504,"&lt;"&amp;Q119,$Q$5:$Q$504,"&gt;"&amp;P119)&gt;1,"KOLIZJA","ok"))</f>
        <v/>
      </c>
      <c r="O119" s="11" t="n"/>
      <c r="P119" s="8">
        <f>IF(C119="","",ROUND(C119*1440,0))</f>
        <v/>
      </c>
      <c r="Q119" s="8">
        <f>IF(OR(P119="",D119=""),"",P119+D119)</f>
        <v/>
      </c>
    </row>
    <row r="120">
      <c r="A120" s="8">
        <f>IF(B120="","",ROW()-4)</f>
        <v/>
      </c>
      <c r="B120" s="9" t="n"/>
      <c r="C120" s="10" t="n"/>
      <c r="D120" s="11" t="n"/>
      <c r="E120" s="12">
        <f>IF(Q120="","",Q120/1440)</f>
        <v/>
      </c>
      <c r="F120" s="11" t="n"/>
      <c r="G120" s="11" t="n"/>
      <c r="H120" s="11" t="n"/>
      <c r="I120" s="11" t="n"/>
      <c r="J120" s="11" t="n"/>
      <c r="K120" s="11" t="n"/>
      <c r="L120" s="11" t="n"/>
      <c r="M120" s="11" t="n"/>
      <c r="N120" s="13">
        <f>IF(OR(B120="",P120="",Q120="",F120="",M120="Anulowana"),"",IF(COUNTIFS($B$5:$B$504,B120,$F$5:$F$504,F120,$M$5:$M$504,"&lt;&gt;Anulowana",$P$5:$P$504,"&lt;"&amp;Q120,$Q$5:$Q$504,"&gt;"&amp;P120)&gt;1,"KOLIZJA","ok"))</f>
        <v/>
      </c>
      <c r="O120" s="11" t="n"/>
      <c r="P120" s="8">
        <f>IF(C120="","",ROUND(C120*1440,0))</f>
        <v/>
      </c>
      <c r="Q120" s="8">
        <f>IF(OR(P120="",D120=""),"",P120+D120)</f>
        <v/>
      </c>
    </row>
    <row r="121">
      <c r="A121" s="8">
        <f>IF(B121="","",ROW()-4)</f>
        <v/>
      </c>
      <c r="B121" s="9" t="n"/>
      <c r="C121" s="10" t="n"/>
      <c r="D121" s="11" t="n"/>
      <c r="E121" s="12">
        <f>IF(Q121="","",Q121/1440)</f>
        <v/>
      </c>
      <c r="F121" s="11" t="n"/>
      <c r="G121" s="11" t="n"/>
      <c r="H121" s="11" t="n"/>
      <c r="I121" s="11" t="n"/>
      <c r="J121" s="11" t="n"/>
      <c r="K121" s="11" t="n"/>
      <c r="L121" s="11" t="n"/>
      <c r="M121" s="11" t="n"/>
      <c r="N121" s="13">
        <f>IF(OR(B121="",P121="",Q121="",F121="",M121="Anulowana"),"",IF(COUNTIFS($B$5:$B$504,B121,$F$5:$F$504,F121,$M$5:$M$504,"&lt;&gt;Anulowana",$P$5:$P$504,"&lt;"&amp;Q121,$Q$5:$Q$504,"&gt;"&amp;P121)&gt;1,"KOLIZJA","ok"))</f>
        <v/>
      </c>
      <c r="O121" s="11" t="n"/>
      <c r="P121" s="8">
        <f>IF(C121="","",ROUND(C121*1440,0))</f>
        <v/>
      </c>
      <c r="Q121" s="8">
        <f>IF(OR(P121="",D121=""),"",P121+D121)</f>
        <v/>
      </c>
    </row>
    <row r="122">
      <c r="A122" s="8">
        <f>IF(B122="","",ROW()-4)</f>
        <v/>
      </c>
      <c r="B122" s="9" t="n"/>
      <c r="C122" s="10" t="n"/>
      <c r="D122" s="11" t="n"/>
      <c r="E122" s="12">
        <f>IF(Q122="","",Q122/1440)</f>
        <v/>
      </c>
      <c r="F122" s="11" t="n"/>
      <c r="G122" s="11" t="n"/>
      <c r="H122" s="11" t="n"/>
      <c r="I122" s="11" t="n"/>
      <c r="J122" s="11" t="n"/>
      <c r="K122" s="11" t="n"/>
      <c r="L122" s="11" t="n"/>
      <c r="M122" s="11" t="n"/>
      <c r="N122" s="13">
        <f>IF(OR(B122="",P122="",Q122="",F122="",M122="Anulowana"),"",IF(COUNTIFS($B$5:$B$504,B122,$F$5:$F$504,F122,$M$5:$M$504,"&lt;&gt;Anulowana",$P$5:$P$504,"&lt;"&amp;Q122,$Q$5:$Q$504,"&gt;"&amp;P122)&gt;1,"KOLIZJA","ok"))</f>
        <v/>
      </c>
      <c r="O122" s="11" t="n"/>
      <c r="P122" s="8">
        <f>IF(C122="","",ROUND(C122*1440,0))</f>
        <v/>
      </c>
      <c r="Q122" s="8">
        <f>IF(OR(P122="",D122=""),"",P122+D122)</f>
        <v/>
      </c>
    </row>
    <row r="123">
      <c r="A123" s="8">
        <f>IF(B123="","",ROW()-4)</f>
        <v/>
      </c>
      <c r="B123" s="9" t="n"/>
      <c r="C123" s="10" t="n"/>
      <c r="D123" s="11" t="n"/>
      <c r="E123" s="12">
        <f>IF(Q123="","",Q123/1440)</f>
        <v/>
      </c>
      <c r="F123" s="11" t="n"/>
      <c r="G123" s="11" t="n"/>
      <c r="H123" s="11" t="n"/>
      <c r="I123" s="11" t="n"/>
      <c r="J123" s="11" t="n"/>
      <c r="K123" s="11" t="n"/>
      <c r="L123" s="11" t="n"/>
      <c r="M123" s="11" t="n"/>
      <c r="N123" s="13">
        <f>IF(OR(B123="",P123="",Q123="",F123="",M123="Anulowana"),"",IF(COUNTIFS($B$5:$B$504,B123,$F$5:$F$504,F123,$M$5:$M$504,"&lt;&gt;Anulowana",$P$5:$P$504,"&lt;"&amp;Q123,$Q$5:$Q$504,"&gt;"&amp;P123)&gt;1,"KOLIZJA","ok"))</f>
        <v/>
      </c>
      <c r="O123" s="11" t="n"/>
      <c r="P123" s="8">
        <f>IF(C123="","",ROUND(C123*1440,0))</f>
        <v/>
      </c>
      <c r="Q123" s="8">
        <f>IF(OR(P123="",D123=""),"",P123+D123)</f>
        <v/>
      </c>
    </row>
    <row r="124">
      <c r="A124" s="8">
        <f>IF(B124="","",ROW()-4)</f>
        <v/>
      </c>
      <c r="B124" s="9" t="n"/>
      <c r="C124" s="10" t="n"/>
      <c r="D124" s="11" t="n"/>
      <c r="E124" s="12">
        <f>IF(Q124="","",Q124/1440)</f>
        <v/>
      </c>
      <c r="F124" s="11" t="n"/>
      <c r="G124" s="11" t="n"/>
      <c r="H124" s="11" t="n"/>
      <c r="I124" s="11" t="n"/>
      <c r="J124" s="11" t="n"/>
      <c r="K124" s="11" t="n"/>
      <c r="L124" s="11" t="n"/>
      <c r="M124" s="11" t="n"/>
      <c r="N124" s="13">
        <f>IF(OR(B124="",P124="",Q124="",F124="",M124="Anulowana"),"",IF(COUNTIFS($B$5:$B$504,B124,$F$5:$F$504,F124,$M$5:$M$504,"&lt;&gt;Anulowana",$P$5:$P$504,"&lt;"&amp;Q124,$Q$5:$Q$504,"&gt;"&amp;P124)&gt;1,"KOLIZJA","ok"))</f>
        <v/>
      </c>
      <c r="O124" s="11" t="n"/>
      <c r="P124" s="8">
        <f>IF(C124="","",ROUND(C124*1440,0))</f>
        <v/>
      </c>
      <c r="Q124" s="8">
        <f>IF(OR(P124="",D124=""),"",P124+D124)</f>
        <v/>
      </c>
    </row>
    <row r="125">
      <c r="A125" s="8">
        <f>IF(B125="","",ROW()-4)</f>
        <v/>
      </c>
      <c r="B125" s="9" t="n"/>
      <c r="C125" s="10" t="n"/>
      <c r="D125" s="11" t="n"/>
      <c r="E125" s="12">
        <f>IF(Q125="","",Q125/1440)</f>
        <v/>
      </c>
      <c r="F125" s="11" t="n"/>
      <c r="G125" s="11" t="n"/>
      <c r="H125" s="11" t="n"/>
      <c r="I125" s="11" t="n"/>
      <c r="J125" s="11" t="n"/>
      <c r="K125" s="11" t="n"/>
      <c r="L125" s="11" t="n"/>
      <c r="M125" s="11" t="n"/>
      <c r="N125" s="13">
        <f>IF(OR(B125="",P125="",Q125="",F125="",M125="Anulowana"),"",IF(COUNTIFS($B$5:$B$504,B125,$F$5:$F$504,F125,$M$5:$M$504,"&lt;&gt;Anulowana",$P$5:$P$504,"&lt;"&amp;Q125,$Q$5:$Q$504,"&gt;"&amp;P125)&gt;1,"KOLIZJA","ok"))</f>
        <v/>
      </c>
      <c r="O125" s="11" t="n"/>
      <c r="P125" s="8">
        <f>IF(C125="","",ROUND(C125*1440,0))</f>
        <v/>
      </c>
      <c r="Q125" s="8">
        <f>IF(OR(P125="",D125=""),"",P125+D125)</f>
        <v/>
      </c>
    </row>
    <row r="126">
      <c r="A126" s="8">
        <f>IF(B126="","",ROW()-4)</f>
        <v/>
      </c>
      <c r="B126" s="9" t="n"/>
      <c r="C126" s="10" t="n"/>
      <c r="D126" s="11" t="n"/>
      <c r="E126" s="12">
        <f>IF(Q126="","",Q126/1440)</f>
        <v/>
      </c>
      <c r="F126" s="11" t="n"/>
      <c r="G126" s="11" t="n"/>
      <c r="H126" s="11" t="n"/>
      <c r="I126" s="11" t="n"/>
      <c r="J126" s="11" t="n"/>
      <c r="K126" s="11" t="n"/>
      <c r="L126" s="11" t="n"/>
      <c r="M126" s="11" t="n"/>
      <c r="N126" s="13">
        <f>IF(OR(B126="",P126="",Q126="",F126="",M126="Anulowana"),"",IF(COUNTIFS($B$5:$B$504,B126,$F$5:$F$504,F126,$M$5:$M$504,"&lt;&gt;Anulowana",$P$5:$P$504,"&lt;"&amp;Q126,$Q$5:$Q$504,"&gt;"&amp;P126)&gt;1,"KOLIZJA","ok"))</f>
        <v/>
      </c>
      <c r="O126" s="11" t="n"/>
      <c r="P126" s="8">
        <f>IF(C126="","",ROUND(C126*1440,0))</f>
        <v/>
      </c>
      <c r="Q126" s="8">
        <f>IF(OR(P126="",D126=""),"",P126+D126)</f>
        <v/>
      </c>
    </row>
    <row r="127">
      <c r="A127" s="8">
        <f>IF(B127="","",ROW()-4)</f>
        <v/>
      </c>
      <c r="B127" s="9" t="n"/>
      <c r="C127" s="10" t="n"/>
      <c r="D127" s="11" t="n"/>
      <c r="E127" s="12">
        <f>IF(Q127="","",Q127/1440)</f>
        <v/>
      </c>
      <c r="F127" s="11" t="n"/>
      <c r="G127" s="11" t="n"/>
      <c r="H127" s="11" t="n"/>
      <c r="I127" s="11" t="n"/>
      <c r="J127" s="11" t="n"/>
      <c r="K127" s="11" t="n"/>
      <c r="L127" s="11" t="n"/>
      <c r="M127" s="11" t="n"/>
      <c r="N127" s="13">
        <f>IF(OR(B127="",P127="",Q127="",F127="",M127="Anulowana"),"",IF(COUNTIFS($B$5:$B$504,B127,$F$5:$F$504,F127,$M$5:$M$504,"&lt;&gt;Anulowana",$P$5:$P$504,"&lt;"&amp;Q127,$Q$5:$Q$504,"&gt;"&amp;P127)&gt;1,"KOLIZJA","ok"))</f>
        <v/>
      </c>
      <c r="O127" s="11" t="n"/>
      <c r="P127" s="8">
        <f>IF(C127="","",ROUND(C127*1440,0))</f>
        <v/>
      </c>
      <c r="Q127" s="8">
        <f>IF(OR(P127="",D127=""),"",P127+D127)</f>
        <v/>
      </c>
    </row>
    <row r="128">
      <c r="A128" s="8">
        <f>IF(B128="","",ROW()-4)</f>
        <v/>
      </c>
      <c r="B128" s="9" t="n"/>
      <c r="C128" s="10" t="n"/>
      <c r="D128" s="11" t="n"/>
      <c r="E128" s="12">
        <f>IF(Q128="","",Q128/1440)</f>
        <v/>
      </c>
      <c r="F128" s="11" t="n"/>
      <c r="G128" s="11" t="n"/>
      <c r="H128" s="11" t="n"/>
      <c r="I128" s="11" t="n"/>
      <c r="J128" s="11" t="n"/>
      <c r="K128" s="11" t="n"/>
      <c r="L128" s="11" t="n"/>
      <c r="M128" s="11" t="n"/>
      <c r="N128" s="13">
        <f>IF(OR(B128="",P128="",Q128="",F128="",M128="Anulowana"),"",IF(COUNTIFS($B$5:$B$504,B128,$F$5:$F$504,F128,$M$5:$M$504,"&lt;&gt;Anulowana",$P$5:$P$504,"&lt;"&amp;Q128,$Q$5:$Q$504,"&gt;"&amp;P128)&gt;1,"KOLIZJA","ok"))</f>
        <v/>
      </c>
      <c r="O128" s="11" t="n"/>
      <c r="P128" s="8">
        <f>IF(C128="","",ROUND(C128*1440,0))</f>
        <v/>
      </c>
      <c r="Q128" s="8">
        <f>IF(OR(P128="",D128=""),"",P128+D128)</f>
        <v/>
      </c>
    </row>
    <row r="129">
      <c r="A129" s="8">
        <f>IF(B129="","",ROW()-4)</f>
        <v/>
      </c>
      <c r="B129" s="9" t="n"/>
      <c r="C129" s="10" t="n"/>
      <c r="D129" s="11" t="n"/>
      <c r="E129" s="12">
        <f>IF(Q129="","",Q129/1440)</f>
        <v/>
      </c>
      <c r="F129" s="11" t="n"/>
      <c r="G129" s="11" t="n"/>
      <c r="H129" s="11" t="n"/>
      <c r="I129" s="11" t="n"/>
      <c r="J129" s="11" t="n"/>
      <c r="K129" s="11" t="n"/>
      <c r="L129" s="11" t="n"/>
      <c r="M129" s="11" t="n"/>
      <c r="N129" s="13">
        <f>IF(OR(B129="",P129="",Q129="",F129="",M129="Anulowana"),"",IF(COUNTIFS($B$5:$B$504,B129,$F$5:$F$504,F129,$M$5:$M$504,"&lt;&gt;Anulowana",$P$5:$P$504,"&lt;"&amp;Q129,$Q$5:$Q$504,"&gt;"&amp;P129)&gt;1,"KOLIZJA","ok"))</f>
        <v/>
      </c>
      <c r="O129" s="11" t="n"/>
      <c r="P129" s="8">
        <f>IF(C129="","",ROUND(C129*1440,0))</f>
        <v/>
      </c>
      <c r="Q129" s="8">
        <f>IF(OR(P129="",D129=""),"",P129+D129)</f>
        <v/>
      </c>
    </row>
    <row r="130">
      <c r="A130" s="8">
        <f>IF(B130="","",ROW()-4)</f>
        <v/>
      </c>
      <c r="B130" s="9" t="n"/>
      <c r="C130" s="10" t="n"/>
      <c r="D130" s="11" t="n"/>
      <c r="E130" s="12">
        <f>IF(Q130="","",Q130/1440)</f>
        <v/>
      </c>
      <c r="F130" s="11" t="n"/>
      <c r="G130" s="11" t="n"/>
      <c r="H130" s="11" t="n"/>
      <c r="I130" s="11" t="n"/>
      <c r="J130" s="11" t="n"/>
      <c r="K130" s="11" t="n"/>
      <c r="L130" s="11" t="n"/>
      <c r="M130" s="11" t="n"/>
      <c r="N130" s="13">
        <f>IF(OR(B130="",P130="",Q130="",F130="",M130="Anulowana"),"",IF(COUNTIFS($B$5:$B$504,B130,$F$5:$F$504,F130,$M$5:$M$504,"&lt;&gt;Anulowana",$P$5:$P$504,"&lt;"&amp;Q130,$Q$5:$Q$504,"&gt;"&amp;P130)&gt;1,"KOLIZJA","ok"))</f>
        <v/>
      </c>
      <c r="O130" s="11" t="n"/>
      <c r="P130" s="8">
        <f>IF(C130="","",ROUND(C130*1440,0))</f>
        <v/>
      </c>
      <c r="Q130" s="8">
        <f>IF(OR(P130="",D130=""),"",P130+D130)</f>
        <v/>
      </c>
    </row>
    <row r="131">
      <c r="A131" s="8">
        <f>IF(B131="","",ROW()-4)</f>
        <v/>
      </c>
      <c r="B131" s="9" t="n"/>
      <c r="C131" s="10" t="n"/>
      <c r="D131" s="11" t="n"/>
      <c r="E131" s="12">
        <f>IF(Q131="","",Q131/1440)</f>
        <v/>
      </c>
      <c r="F131" s="11" t="n"/>
      <c r="G131" s="11" t="n"/>
      <c r="H131" s="11" t="n"/>
      <c r="I131" s="11" t="n"/>
      <c r="J131" s="11" t="n"/>
      <c r="K131" s="11" t="n"/>
      <c r="L131" s="11" t="n"/>
      <c r="M131" s="11" t="n"/>
      <c r="N131" s="13">
        <f>IF(OR(B131="",P131="",Q131="",F131="",M131="Anulowana"),"",IF(COUNTIFS($B$5:$B$504,B131,$F$5:$F$504,F131,$M$5:$M$504,"&lt;&gt;Anulowana",$P$5:$P$504,"&lt;"&amp;Q131,$Q$5:$Q$504,"&gt;"&amp;P131)&gt;1,"KOLIZJA","ok"))</f>
        <v/>
      </c>
      <c r="O131" s="11" t="n"/>
      <c r="P131" s="8">
        <f>IF(C131="","",ROUND(C131*1440,0))</f>
        <v/>
      </c>
      <c r="Q131" s="8">
        <f>IF(OR(P131="",D131=""),"",P131+D131)</f>
        <v/>
      </c>
    </row>
    <row r="132">
      <c r="A132" s="8">
        <f>IF(B132="","",ROW()-4)</f>
        <v/>
      </c>
      <c r="B132" s="9" t="n"/>
      <c r="C132" s="10" t="n"/>
      <c r="D132" s="11" t="n"/>
      <c r="E132" s="12">
        <f>IF(Q132="","",Q132/1440)</f>
        <v/>
      </c>
      <c r="F132" s="11" t="n"/>
      <c r="G132" s="11" t="n"/>
      <c r="H132" s="11" t="n"/>
      <c r="I132" s="11" t="n"/>
      <c r="J132" s="11" t="n"/>
      <c r="K132" s="11" t="n"/>
      <c r="L132" s="11" t="n"/>
      <c r="M132" s="11" t="n"/>
      <c r="N132" s="13">
        <f>IF(OR(B132="",P132="",Q132="",F132="",M132="Anulowana"),"",IF(COUNTIFS($B$5:$B$504,B132,$F$5:$F$504,F132,$M$5:$M$504,"&lt;&gt;Anulowana",$P$5:$P$504,"&lt;"&amp;Q132,$Q$5:$Q$504,"&gt;"&amp;P132)&gt;1,"KOLIZJA","ok"))</f>
        <v/>
      </c>
      <c r="O132" s="11" t="n"/>
      <c r="P132" s="8">
        <f>IF(C132="","",ROUND(C132*1440,0))</f>
        <v/>
      </c>
      <c r="Q132" s="8">
        <f>IF(OR(P132="",D132=""),"",P132+D132)</f>
        <v/>
      </c>
    </row>
    <row r="133">
      <c r="A133" s="8">
        <f>IF(B133="","",ROW()-4)</f>
        <v/>
      </c>
      <c r="B133" s="9" t="n"/>
      <c r="C133" s="10" t="n"/>
      <c r="D133" s="11" t="n"/>
      <c r="E133" s="12">
        <f>IF(Q133="","",Q133/1440)</f>
        <v/>
      </c>
      <c r="F133" s="11" t="n"/>
      <c r="G133" s="11" t="n"/>
      <c r="H133" s="11" t="n"/>
      <c r="I133" s="11" t="n"/>
      <c r="J133" s="11" t="n"/>
      <c r="K133" s="11" t="n"/>
      <c r="L133" s="11" t="n"/>
      <c r="M133" s="11" t="n"/>
      <c r="N133" s="13">
        <f>IF(OR(B133="",P133="",Q133="",F133="",M133="Anulowana"),"",IF(COUNTIFS($B$5:$B$504,B133,$F$5:$F$504,F133,$M$5:$M$504,"&lt;&gt;Anulowana",$P$5:$P$504,"&lt;"&amp;Q133,$Q$5:$Q$504,"&gt;"&amp;P133)&gt;1,"KOLIZJA","ok"))</f>
        <v/>
      </c>
      <c r="O133" s="11" t="n"/>
      <c r="P133" s="8">
        <f>IF(C133="","",ROUND(C133*1440,0))</f>
        <v/>
      </c>
      <c r="Q133" s="8">
        <f>IF(OR(P133="",D133=""),"",P133+D133)</f>
        <v/>
      </c>
    </row>
    <row r="134">
      <c r="A134" s="8">
        <f>IF(B134="","",ROW()-4)</f>
        <v/>
      </c>
      <c r="B134" s="9" t="n"/>
      <c r="C134" s="10" t="n"/>
      <c r="D134" s="11" t="n"/>
      <c r="E134" s="12">
        <f>IF(Q134="","",Q134/1440)</f>
        <v/>
      </c>
      <c r="F134" s="11" t="n"/>
      <c r="G134" s="11" t="n"/>
      <c r="H134" s="11" t="n"/>
      <c r="I134" s="11" t="n"/>
      <c r="J134" s="11" t="n"/>
      <c r="K134" s="11" t="n"/>
      <c r="L134" s="11" t="n"/>
      <c r="M134" s="11" t="n"/>
      <c r="N134" s="13">
        <f>IF(OR(B134="",P134="",Q134="",F134="",M134="Anulowana"),"",IF(COUNTIFS($B$5:$B$504,B134,$F$5:$F$504,F134,$M$5:$M$504,"&lt;&gt;Anulowana",$P$5:$P$504,"&lt;"&amp;Q134,$Q$5:$Q$504,"&gt;"&amp;P134)&gt;1,"KOLIZJA","ok"))</f>
        <v/>
      </c>
      <c r="O134" s="11" t="n"/>
      <c r="P134" s="8">
        <f>IF(C134="","",ROUND(C134*1440,0))</f>
        <v/>
      </c>
      <c r="Q134" s="8">
        <f>IF(OR(P134="",D134=""),"",P134+D134)</f>
        <v/>
      </c>
    </row>
    <row r="135">
      <c r="A135" s="8">
        <f>IF(B135="","",ROW()-4)</f>
        <v/>
      </c>
      <c r="B135" s="9" t="n"/>
      <c r="C135" s="10" t="n"/>
      <c r="D135" s="11" t="n"/>
      <c r="E135" s="12">
        <f>IF(Q135="","",Q135/1440)</f>
        <v/>
      </c>
      <c r="F135" s="11" t="n"/>
      <c r="G135" s="11" t="n"/>
      <c r="H135" s="11" t="n"/>
      <c r="I135" s="11" t="n"/>
      <c r="J135" s="11" t="n"/>
      <c r="K135" s="11" t="n"/>
      <c r="L135" s="11" t="n"/>
      <c r="M135" s="11" t="n"/>
      <c r="N135" s="13">
        <f>IF(OR(B135="",P135="",Q135="",F135="",M135="Anulowana"),"",IF(COUNTIFS($B$5:$B$504,B135,$F$5:$F$504,F135,$M$5:$M$504,"&lt;&gt;Anulowana",$P$5:$P$504,"&lt;"&amp;Q135,$Q$5:$Q$504,"&gt;"&amp;P135)&gt;1,"KOLIZJA","ok"))</f>
        <v/>
      </c>
      <c r="O135" s="11" t="n"/>
      <c r="P135" s="8">
        <f>IF(C135="","",ROUND(C135*1440,0))</f>
        <v/>
      </c>
      <c r="Q135" s="8">
        <f>IF(OR(P135="",D135=""),"",P135+D135)</f>
        <v/>
      </c>
    </row>
    <row r="136">
      <c r="A136" s="8">
        <f>IF(B136="","",ROW()-4)</f>
        <v/>
      </c>
      <c r="B136" s="9" t="n"/>
      <c r="C136" s="10" t="n"/>
      <c r="D136" s="11" t="n"/>
      <c r="E136" s="12">
        <f>IF(Q136="","",Q136/1440)</f>
        <v/>
      </c>
      <c r="F136" s="11" t="n"/>
      <c r="G136" s="11" t="n"/>
      <c r="H136" s="11" t="n"/>
      <c r="I136" s="11" t="n"/>
      <c r="J136" s="11" t="n"/>
      <c r="K136" s="11" t="n"/>
      <c r="L136" s="11" t="n"/>
      <c r="M136" s="11" t="n"/>
      <c r="N136" s="13">
        <f>IF(OR(B136="",P136="",Q136="",F136="",M136="Anulowana"),"",IF(COUNTIFS($B$5:$B$504,B136,$F$5:$F$504,F136,$M$5:$M$504,"&lt;&gt;Anulowana",$P$5:$P$504,"&lt;"&amp;Q136,$Q$5:$Q$504,"&gt;"&amp;P136)&gt;1,"KOLIZJA","ok"))</f>
        <v/>
      </c>
      <c r="O136" s="11" t="n"/>
      <c r="P136" s="8">
        <f>IF(C136="","",ROUND(C136*1440,0))</f>
        <v/>
      </c>
      <c r="Q136" s="8">
        <f>IF(OR(P136="",D136=""),"",P136+D136)</f>
        <v/>
      </c>
    </row>
    <row r="137">
      <c r="A137" s="8">
        <f>IF(B137="","",ROW()-4)</f>
        <v/>
      </c>
      <c r="B137" s="9" t="n"/>
      <c r="C137" s="10" t="n"/>
      <c r="D137" s="11" t="n"/>
      <c r="E137" s="12">
        <f>IF(Q137="","",Q137/1440)</f>
        <v/>
      </c>
      <c r="F137" s="11" t="n"/>
      <c r="G137" s="11" t="n"/>
      <c r="H137" s="11" t="n"/>
      <c r="I137" s="11" t="n"/>
      <c r="J137" s="11" t="n"/>
      <c r="K137" s="11" t="n"/>
      <c r="L137" s="11" t="n"/>
      <c r="M137" s="11" t="n"/>
      <c r="N137" s="13">
        <f>IF(OR(B137="",P137="",Q137="",F137="",M137="Anulowana"),"",IF(COUNTIFS($B$5:$B$504,B137,$F$5:$F$504,F137,$M$5:$M$504,"&lt;&gt;Anulowana",$P$5:$P$504,"&lt;"&amp;Q137,$Q$5:$Q$504,"&gt;"&amp;P137)&gt;1,"KOLIZJA","ok"))</f>
        <v/>
      </c>
      <c r="O137" s="11" t="n"/>
      <c r="P137" s="8">
        <f>IF(C137="","",ROUND(C137*1440,0))</f>
        <v/>
      </c>
      <c r="Q137" s="8">
        <f>IF(OR(P137="",D137=""),"",P137+D137)</f>
        <v/>
      </c>
    </row>
    <row r="138">
      <c r="A138" s="8">
        <f>IF(B138="","",ROW()-4)</f>
        <v/>
      </c>
      <c r="B138" s="9" t="n"/>
      <c r="C138" s="10" t="n"/>
      <c r="D138" s="11" t="n"/>
      <c r="E138" s="12">
        <f>IF(Q138="","",Q138/1440)</f>
        <v/>
      </c>
      <c r="F138" s="11" t="n"/>
      <c r="G138" s="11" t="n"/>
      <c r="H138" s="11" t="n"/>
      <c r="I138" s="11" t="n"/>
      <c r="J138" s="11" t="n"/>
      <c r="K138" s="11" t="n"/>
      <c r="L138" s="11" t="n"/>
      <c r="M138" s="11" t="n"/>
      <c r="N138" s="13">
        <f>IF(OR(B138="",P138="",Q138="",F138="",M138="Anulowana"),"",IF(COUNTIFS($B$5:$B$504,B138,$F$5:$F$504,F138,$M$5:$M$504,"&lt;&gt;Anulowana",$P$5:$P$504,"&lt;"&amp;Q138,$Q$5:$Q$504,"&gt;"&amp;P138)&gt;1,"KOLIZJA","ok"))</f>
        <v/>
      </c>
      <c r="O138" s="11" t="n"/>
      <c r="P138" s="8">
        <f>IF(C138="","",ROUND(C138*1440,0))</f>
        <v/>
      </c>
      <c r="Q138" s="8">
        <f>IF(OR(P138="",D138=""),"",P138+D138)</f>
        <v/>
      </c>
    </row>
    <row r="139">
      <c r="A139" s="8">
        <f>IF(B139="","",ROW()-4)</f>
        <v/>
      </c>
      <c r="B139" s="9" t="n"/>
      <c r="C139" s="10" t="n"/>
      <c r="D139" s="11" t="n"/>
      <c r="E139" s="12">
        <f>IF(Q139="","",Q139/1440)</f>
        <v/>
      </c>
      <c r="F139" s="11" t="n"/>
      <c r="G139" s="11" t="n"/>
      <c r="H139" s="11" t="n"/>
      <c r="I139" s="11" t="n"/>
      <c r="J139" s="11" t="n"/>
      <c r="K139" s="11" t="n"/>
      <c r="L139" s="11" t="n"/>
      <c r="M139" s="11" t="n"/>
      <c r="N139" s="13">
        <f>IF(OR(B139="",P139="",Q139="",F139="",M139="Anulowana"),"",IF(COUNTIFS($B$5:$B$504,B139,$F$5:$F$504,F139,$M$5:$M$504,"&lt;&gt;Anulowana",$P$5:$P$504,"&lt;"&amp;Q139,$Q$5:$Q$504,"&gt;"&amp;P139)&gt;1,"KOLIZJA","ok"))</f>
        <v/>
      </c>
      <c r="O139" s="11" t="n"/>
      <c r="P139" s="8">
        <f>IF(C139="","",ROUND(C139*1440,0))</f>
        <v/>
      </c>
      <c r="Q139" s="8">
        <f>IF(OR(P139="",D139=""),"",P139+D139)</f>
        <v/>
      </c>
    </row>
    <row r="140">
      <c r="A140" s="8">
        <f>IF(B140="","",ROW()-4)</f>
        <v/>
      </c>
      <c r="B140" s="9" t="n"/>
      <c r="C140" s="10" t="n"/>
      <c r="D140" s="11" t="n"/>
      <c r="E140" s="12">
        <f>IF(Q140="","",Q140/1440)</f>
        <v/>
      </c>
      <c r="F140" s="11" t="n"/>
      <c r="G140" s="11" t="n"/>
      <c r="H140" s="11" t="n"/>
      <c r="I140" s="11" t="n"/>
      <c r="J140" s="11" t="n"/>
      <c r="K140" s="11" t="n"/>
      <c r="L140" s="11" t="n"/>
      <c r="M140" s="11" t="n"/>
      <c r="N140" s="13">
        <f>IF(OR(B140="",P140="",Q140="",F140="",M140="Anulowana"),"",IF(COUNTIFS($B$5:$B$504,B140,$F$5:$F$504,F140,$M$5:$M$504,"&lt;&gt;Anulowana",$P$5:$P$504,"&lt;"&amp;Q140,$Q$5:$Q$504,"&gt;"&amp;P140)&gt;1,"KOLIZJA","ok"))</f>
        <v/>
      </c>
      <c r="O140" s="11" t="n"/>
      <c r="P140" s="8">
        <f>IF(C140="","",ROUND(C140*1440,0))</f>
        <v/>
      </c>
      <c r="Q140" s="8">
        <f>IF(OR(P140="",D140=""),"",P140+D140)</f>
        <v/>
      </c>
    </row>
    <row r="141">
      <c r="A141" s="8">
        <f>IF(B141="","",ROW()-4)</f>
        <v/>
      </c>
      <c r="B141" s="9" t="n"/>
      <c r="C141" s="10" t="n"/>
      <c r="D141" s="11" t="n"/>
      <c r="E141" s="12">
        <f>IF(Q141="","",Q141/1440)</f>
        <v/>
      </c>
      <c r="F141" s="11" t="n"/>
      <c r="G141" s="11" t="n"/>
      <c r="H141" s="11" t="n"/>
      <c r="I141" s="11" t="n"/>
      <c r="J141" s="11" t="n"/>
      <c r="K141" s="11" t="n"/>
      <c r="L141" s="11" t="n"/>
      <c r="M141" s="11" t="n"/>
      <c r="N141" s="13">
        <f>IF(OR(B141="",P141="",Q141="",F141="",M141="Anulowana"),"",IF(COUNTIFS($B$5:$B$504,B141,$F$5:$F$504,F141,$M$5:$M$504,"&lt;&gt;Anulowana",$P$5:$P$504,"&lt;"&amp;Q141,$Q$5:$Q$504,"&gt;"&amp;P141)&gt;1,"KOLIZJA","ok"))</f>
        <v/>
      </c>
      <c r="O141" s="11" t="n"/>
      <c r="P141" s="8">
        <f>IF(C141="","",ROUND(C141*1440,0))</f>
        <v/>
      </c>
      <c r="Q141" s="8">
        <f>IF(OR(P141="",D141=""),"",P141+D141)</f>
        <v/>
      </c>
    </row>
    <row r="142">
      <c r="A142" s="8">
        <f>IF(B142="","",ROW()-4)</f>
        <v/>
      </c>
      <c r="B142" s="9" t="n"/>
      <c r="C142" s="10" t="n"/>
      <c r="D142" s="11" t="n"/>
      <c r="E142" s="12">
        <f>IF(Q142="","",Q142/1440)</f>
        <v/>
      </c>
      <c r="F142" s="11" t="n"/>
      <c r="G142" s="11" t="n"/>
      <c r="H142" s="11" t="n"/>
      <c r="I142" s="11" t="n"/>
      <c r="J142" s="11" t="n"/>
      <c r="K142" s="11" t="n"/>
      <c r="L142" s="11" t="n"/>
      <c r="M142" s="11" t="n"/>
      <c r="N142" s="13">
        <f>IF(OR(B142="",P142="",Q142="",F142="",M142="Anulowana"),"",IF(COUNTIFS($B$5:$B$504,B142,$F$5:$F$504,F142,$M$5:$M$504,"&lt;&gt;Anulowana",$P$5:$P$504,"&lt;"&amp;Q142,$Q$5:$Q$504,"&gt;"&amp;P142)&gt;1,"KOLIZJA","ok"))</f>
        <v/>
      </c>
      <c r="O142" s="11" t="n"/>
      <c r="P142" s="8">
        <f>IF(C142="","",ROUND(C142*1440,0))</f>
        <v/>
      </c>
      <c r="Q142" s="8">
        <f>IF(OR(P142="",D142=""),"",P142+D142)</f>
        <v/>
      </c>
    </row>
    <row r="143">
      <c r="A143" s="8">
        <f>IF(B143="","",ROW()-4)</f>
        <v/>
      </c>
      <c r="B143" s="9" t="n"/>
      <c r="C143" s="10" t="n"/>
      <c r="D143" s="11" t="n"/>
      <c r="E143" s="12">
        <f>IF(Q143="","",Q143/1440)</f>
        <v/>
      </c>
      <c r="F143" s="11" t="n"/>
      <c r="G143" s="11" t="n"/>
      <c r="H143" s="11" t="n"/>
      <c r="I143" s="11" t="n"/>
      <c r="J143" s="11" t="n"/>
      <c r="K143" s="11" t="n"/>
      <c r="L143" s="11" t="n"/>
      <c r="M143" s="11" t="n"/>
      <c r="N143" s="13">
        <f>IF(OR(B143="",P143="",Q143="",F143="",M143="Anulowana"),"",IF(COUNTIFS($B$5:$B$504,B143,$F$5:$F$504,F143,$M$5:$M$504,"&lt;&gt;Anulowana",$P$5:$P$504,"&lt;"&amp;Q143,$Q$5:$Q$504,"&gt;"&amp;P143)&gt;1,"KOLIZJA","ok"))</f>
        <v/>
      </c>
      <c r="O143" s="11" t="n"/>
      <c r="P143" s="8">
        <f>IF(C143="","",ROUND(C143*1440,0))</f>
        <v/>
      </c>
      <c r="Q143" s="8">
        <f>IF(OR(P143="",D143=""),"",P143+D143)</f>
        <v/>
      </c>
    </row>
    <row r="144">
      <c r="A144" s="8">
        <f>IF(B144="","",ROW()-4)</f>
        <v/>
      </c>
      <c r="B144" s="9" t="n"/>
      <c r="C144" s="10" t="n"/>
      <c r="D144" s="11" t="n"/>
      <c r="E144" s="12">
        <f>IF(Q144="","",Q144/1440)</f>
        <v/>
      </c>
      <c r="F144" s="11" t="n"/>
      <c r="G144" s="11" t="n"/>
      <c r="H144" s="11" t="n"/>
      <c r="I144" s="11" t="n"/>
      <c r="J144" s="11" t="n"/>
      <c r="K144" s="11" t="n"/>
      <c r="L144" s="11" t="n"/>
      <c r="M144" s="11" t="n"/>
      <c r="N144" s="13">
        <f>IF(OR(B144="",P144="",Q144="",F144="",M144="Anulowana"),"",IF(COUNTIFS($B$5:$B$504,B144,$F$5:$F$504,F144,$M$5:$M$504,"&lt;&gt;Anulowana",$P$5:$P$504,"&lt;"&amp;Q144,$Q$5:$Q$504,"&gt;"&amp;P144)&gt;1,"KOLIZJA","ok"))</f>
        <v/>
      </c>
      <c r="O144" s="11" t="n"/>
      <c r="P144" s="8">
        <f>IF(C144="","",ROUND(C144*1440,0))</f>
        <v/>
      </c>
      <c r="Q144" s="8">
        <f>IF(OR(P144="",D144=""),"",P144+D144)</f>
        <v/>
      </c>
    </row>
    <row r="145">
      <c r="A145" s="8">
        <f>IF(B145="","",ROW()-4)</f>
        <v/>
      </c>
      <c r="B145" s="9" t="n"/>
      <c r="C145" s="10" t="n"/>
      <c r="D145" s="11" t="n"/>
      <c r="E145" s="12">
        <f>IF(Q145="","",Q145/1440)</f>
        <v/>
      </c>
      <c r="F145" s="11" t="n"/>
      <c r="G145" s="11" t="n"/>
      <c r="H145" s="11" t="n"/>
      <c r="I145" s="11" t="n"/>
      <c r="J145" s="11" t="n"/>
      <c r="K145" s="11" t="n"/>
      <c r="L145" s="11" t="n"/>
      <c r="M145" s="11" t="n"/>
      <c r="N145" s="13">
        <f>IF(OR(B145="",P145="",Q145="",F145="",M145="Anulowana"),"",IF(COUNTIFS($B$5:$B$504,B145,$F$5:$F$504,F145,$M$5:$M$504,"&lt;&gt;Anulowana",$P$5:$P$504,"&lt;"&amp;Q145,$Q$5:$Q$504,"&gt;"&amp;P145)&gt;1,"KOLIZJA","ok"))</f>
        <v/>
      </c>
      <c r="O145" s="11" t="n"/>
      <c r="P145" s="8">
        <f>IF(C145="","",ROUND(C145*1440,0))</f>
        <v/>
      </c>
      <c r="Q145" s="8">
        <f>IF(OR(P145="",D145=""),"",P145+D145)</f>
        <v/>
      </c>
    </row>
    <row r="146">
      <c r="A146" s="8">
        <f>IF(B146="","",ROW()-4)</f>
        <v/>
      </c>
      <c r="B146" s="9" t="n"/>
      <c r="C146" s="10" t="n"/>
      <c r="D146" s="11" t="n"/>
      <c r="E146" s="12">
        <f>IF(Q146="","",Q146/1440)</f>
        <v/>
      </c>
      <c r="F146" s="11" t="n"/>
      <c r="G146" s="11" t="n"/>
      <c r="H146" s="11" t="n"/>
      <c r="I146" s="11" t="n"/>
      <c r="J146" s="11" t="n"/>
      <c r="K146" s="11" t="n"/>
      <c r="L146" s="11" t="n"/>
      <c r="M146" s="11" t="n"/>
      <c r="N146" s="13">
        <f>IF(OR(B146="",P146="",Q146="",F146="",M146="Anulowana"),"",IF(COUNTIFS($B$5:$B$504,B146,$F$5:$F$504,F146,$M$5:$M$504,"&lt;&gt;Anulowana",$P$5:$P$504,"&lt;"&amp;Q146,$Q$5:$Q$504,"&gt;"&amp;P146)&gt;1,"KOLIZJA","ok"))</f>
        <v/>
      </c>
      <c r="O146" s="11" t="n"/>
      <c r="P146" s="8">
        <f>IF(C146="","",ROUND(C146*1440,0))</f>
        <v/>
      </c>
      <c r="Q146" s="8">
        <f>IF(OR(P146="",D146=""),"",P146+D146)</f>
        <v/>
      </c>
    </row>
    <row r="147">
      <c r="A147" s="8">
        <f>IF(B147="","",ROW()-4)</f>
        <v/>
      </c>
      <c r="B147" s="9" t="n"/>
      <c r="C147" s="10" t="n"/>
      <c r="D147" s="11" t="n"/>
      <c r="E147" s="12">
        <f>IF(Q147="","",Q147/1440)</f>
        <v/>
      </c>
      <c r="F147" s="11" t="n"/>
      <c r="G147" s="11" t="n"/>
      <c r="H147" s="11" t="n"/>
      <c r="I147" s="11" t="n"/>
      <c r="J147" s="11" t="n"/>
      <c r="K147" s="11" t="n"/>
      <c r="L147" s="11" t="n"/>
      <c r="M147" s="11" t="n"/>
      <c r="N147" s="13">
        <f>IF(OR(B147="",P147="",Q147="",F147="",M147="Anulowana"),"",IF(COUNTIFS($B$5:$B$504,B147,$F$5:$F$504,F147,$M$5:$M$504,"&lt;&gt;Anulowana",$P$5:$P$504,"&lt;"&amp;Q147,$Q$5:$Q$504,"&gt;"&amp;P147)&gt;1,"KOLIZJA","ok"))</f>
        <v/>
      </c>
      <c r="O147" s="11" t="n"/>
      <c r="P147" s="8">
        <f>IF(C147="","",ROUND(C147*1440,0))</f>
        <v/>
      </c>
      <c r="Q147" s="8">
        <f>IF(OR(P147="",D147=""),"",P147+D147)</f>
        <v/>
      </c>
    </row>
    <row r="148">
      <c r="A148" s="8">
        <f>IF(B148="","",ROW()-4)</f>
        <v/>
      </c>
      <c r="B148" s="9" t="n"/>
      <c r="C148" s="10" t="n"/>
      <c r="D148" s="11" t="n"/>
      <c r="E148" s="12">
        <f>IF(Q148="","",Q148/1440)</f>
        <v/>
      </c>
      <c r="F148" s="11" t="n"/>
      <c r="G148" s="11" t="n"/>
      <c r="H148" s="11" t="n"/>
      <c r="I148" s="11" t="n"/>
      <c r="J148" s="11" t="n"/>
      <c r="K148" s="11" t="n"/>
      <c r="L148" s="11" t="n"/>
      <c r="M148" s="11" t="n"/>
      <c r="N148" s="13">
        <f>IF(OR(B148="",P148="",Q148="",F148="",M148="Anulowana"),"",IF(COUNTIFS($B$5:$B$504,B148,$F$5:$F$504,F148,$M$5:$M$504,"&lt;&gt;Anulowana",$P$5:$P$504,"&lt;"&amp;Q148,$Q$5:$Q$504,"&gt;"&amp;P148)&gt;1,"KOLIZJA","ok"))</f>
        <v/>
      </c>
      <c r="O148" s="11" t="n"/>
      <c r="P148" s="8">
        <f>IF(C148="","",ROUND(C148*1440,0))</f>
        <v/>
      </c>
      <c r="Q148" s="8">
        <f>IF(OR(P148="",D148=""),"",P148+D148)</f>
        <v/>
      </c>
    </row>
    <row r="149">
      <c r="A149" s="8">
        <f>IF(B149="","",ROW()-4)</f>
        <v/>
      </c>
      <c r="B149" s="9" t="n"/>
      <c r="C149" s="10" t="n"/>
      <c r="D149" s="11" t="n"/>
      <c r="E149" s="12">
        <f>IF(Q149="","",Q149/1440)</f>
        <v/>
      </c>
      <c r="F149" s="11" t="n"/>
      <c r="G149" s="11" t="n"/>
      <c r="H149" s="11" t="n"/>
      <c r="I149" s="11" t="n"/>
      <c r="J149" s="11" t="n"/>
      <c r="K149" s="11" t="n"/>
      <c r="L149" s="11" t="n"/>
      <c r="M149" s="11" t="n"/>
      <c r="N149" s="13">
        <f>IF(OR(B149="",P149="",Q149="",F149="",M149="Anulowana"),"",IF(COUNTIFS($B$5:$B$504,B149,$F$5:$F$504,F149,$M$5:$M$504,"&lt;&gt;Anulowana",$P$5:$P$504,"&lt;"&amp;Q149,$Q$5:$Q$504,"&gt;"&amp;P149)&gt;1,"KOLIZJA","ok"))</f>
        <v/>
      </c>
      <c r="O149" s="11" t="n"/>
      <c r="P149" s="8">
        <f>IF(C149="","",ROUND(C149*1440,0))</f>
        <v/>
      </c>
      <c r="Q149" s="8">
        <f>IF(OR(P149="",D149=""),"",P149+D149)</f>
        <v/>
      </c>
    </row>
    <row r="150">
      <c r="A150" s="8">
        <f>IF(B150="","",ROW()-4)</f>
        <v/>
      </c>
      <c r="B150" s="9" t="n"/>
      <c r="C150" s="10" t="n"/>
      <c r="D150" s="11" t="n"/>
      <c r="E150" s="12">
        <f>IF(Q150="","",Q150/1440)</f>
        <v/>
      </c>
      <c r="F150" s="11" t="n"/>
      <c r="G150" s="11" t="n"/>
      <c r="H150" s="11" t="n"/>
      <c r="I150" s="11" t="n"/>
      <c r="J150" s="11" t="n"/>
      <c r="K150" s="11" t="n"/>
      <c r="L150" s="11" t="n"/>
      <c r="M150" s="11" t="n"/>
      <c r="N150" s="13">
        <f>IF(OR(B150="",P150="",Q150="",F150="",M150="Anulowana"),"",IF(COUNTIFS($B$5:$B$504,B150,$F$5:$F$504,F150,$M$5:$M$504,"&lt;&gt;Anulowana",$P$5:$P$504,"&lt;"&amp;Q150,$Q$5:$Q$504,"&gt;"&amp;P150)&gt;1,"KOLIZJA","ok"))</f>
        <v/>
      </c>
      <c r="O150" s="11" t="n"/>
      <c r="P150" s="8">
        <f>IF(C150="","",ROUND(C150*1440,0))</f>
        <v/>
      </c>
      <c r="Q150" s="8">
        <f>IF(OR(P150="",D150=""),"",P150+D150)</f>
        <v/>
      </c>
    </row>
    <row r="151">
      <c r="A151" s="8">
        <f>IF(B151="","",ROW()-4)</f>
        <v/>
      </c>
      <c r="B151" s="9" t="n"/>
      <c r="C151" s="10" t="n"/>
      <c r="D151" s="11" t="n"/>
      <c r="E151" s="12">
        <f>IF(Q151="","",Q151/1440)</f>
        <v/>
      </c>
      <c r="F151" s="11" t="n"/>
      <c r="G151" s="11" t="n"/>
      <c r="H151" s="11" t="n"/>
      <c r="I151" s="11" t="n"/>
      <c r="J151" s="11" t="n"/>
      <c r="K151" s="11" t="n"/>
      <c r="L151" s="11" t="n"/>
      <c r="M151" s="11" t="n"/>
      <c r="N151" s="13">
        <f>IF(OR(B151="",P151="",Q151="",F151="",M151="Anulowana"),"",IF(COUNTIFS($B$5:$B$504,B151,$F$5:$F$504,F151,$M$5:$M$504,"&lt;&gt;Anulowana",$P$5:$P$504,"&lt;"&amp;Q151,$Q$5:$Q$504,"&gt;"&amp;P151)&gt;1,"KOLIZJA","ok"))</f>
        <v/>
      </c>
      <c r="O151" s="11" t="n"/>
      <c r="P151" s="8">
        <f>IF(C151="","",ROUND(C151*1440,0))</f>
        <v/>
      </c>
      <c r="Q151" s="8">
        <f>IF(OR(P151="",D151=""),"",P151+D151)</f>
        <v/>
      </c>
    </row>
    <row r="152">
      <c r="A152" s="8">
        <f>IF(B152="","",ROW()-4)</f>
        <v/>
      </c>
      <c r="B152" s="9" t="n"/>
      <c r="C152" s="10" t="n"/>
      <c r="D152" s="11" t="n"/>
      <c r="E152" s="12">
        <f>IF(Q152="","",Q152/1440)</f>
        <v/>
      </c>
      <c r="F152" s="11" t="n"/>
      <c r="G152" s="11" t="n"/>
      <c r="H152" s="11" t="n"/>
      <c r="I152" s="11" t="n"/>
      <c r="J152" s="11" t="n"/>
      <c r="K152" s="11" t="n"/>
      <c r="L152" s="11" t="n"/>
      <c r="M152" s="11" t="n"/>
      <c r="N152" s="13">
        <f>IF(OR(B152="",P152="",Q152="",F152="",M152="Anulowana"),"",IF(COUNTIFS($B$5:$B$504,B152,$F$5:$F$504,F152,$M$5:$M$504,"&lt;&gt;Anulowana",$P$5:$P$504,"&lt;"&amp;Q152,$Q$5:$Q$504,"&gt;"&amp;P152)&gt;1,"KOLIZJA","ok"))</f>
        <v/>
      </c>
      <c r="O152" s="11" t="n"/>
      <c r="P152" s="8">
        <f>IF(C152="","",ROUND(C152*1440,0))</f>
        <v/>
      </c>
      <c r="Q152" s="8">
        <f>IF(OR(P152="",D152=""),"",P152+D152)</f>
        <v/>
      </c>
    </row>
    <row r="153">
      <c r="A153" s="8">
        <f>IF(B153="","",ROW()-4)</f>
        <v/>
      </c>
      <c r="B153" s="9" t="n"/>
      <c r="C153" s="10" t="n"/>
      <c r="D153" s="11" t="n"/>
      <c r="E153" s="12">
        <f>IF(Q153="","",Q153/1440)</f>
        <v/>
      </c>
      <c r="F153" s="11" t="n"/>
      <c r="G153" s="11" t="n"/>
      <c r="H153" s="11" t="n"/>
      <c r="I153" s="11" t="n"/>
      <c r="J153" s="11" t="n"/>
      <c r="K153" s="11" t="n"/>
      <c r="L153" s="11" t="n"/>
      <c r="M153" s="11" t="n"/>
      <c r="N153" s="13">
        <f>IF(OR(B153="",P153="",Q153="",F153="",M153="Anulowana"),"",IF(COUNTIFS($B$5:$B$504,B153,$F$5:$F$504,F153,$M$5:$M$504,"&lt;&gt;Anulowana",$P$5:$P$504,"&lt;"&amp;Q153,$Q$5:$Q$504,"&gt;"&amp;P153)&gt;1,"KOLIZJA","ok"))</f>
        <v/>
      </c>
      <c r="O153" s="11" t="n"/>
      <c r="P153" s="8">
        <f>IF(C153="","",ROUND(C153*1440,0))</f>
        <v/>
      </c>
      <c r="Q153" s="8">
        <f>IF(OR(P153="",D153=""),"",P153+D153)</f>
        <v/>
      </c>
    </row>
    <row r="154">
      <c r="A154" s="8">
        <f>IF(B154="","",ROW()-4)</f>
        <v/>
      </c>
      <c r="B154" s="9" t="n"/>
      <c r="C154" s="10" t="n"/>
      <c r="D154" s="11" t="n"/>
      <c r="E154" s="12">
        <f>IF(Q154="","",Q154/1440)</f>
        <v/>
      </c>
      <c r="F154" s="11" t="n"/>
      <c r="G154" s="11" t="n"/>
      <c r="H154" s="11" t="n"/>
      <c r="I154" s="11" t="n"/>
      <c r="J154" s="11" t="n"/>
      <c r="K154" s="11" t="n"/>
      <c r="L154" s="11" t="n"/>
      <c r="M154" s="11" t="n"/>
      <c r="N154" s="13">
        <f>IF(OR(B154="",P154="",Q154="",F154="",M154="Anulowana"),"",IF(COUNTIFS($B$5:$B$504,B154,$F$5:$F$504,F154,$M$5:$M$504,"&lt;&gt;Anulowana",$P$5:$P$504,"&lt;"&amp;Q154,$Q$5:$Q$504,"&gt;"&amp;P154)&gt;1,"KOLIZJA","ok"))</f>
        <v/>
      </c>
      <c r="O154" s="11" t="n"/>
      <c r="P154" s="8">
        <f>IF(C154="","",ROUND(C154*1440,0))</f>
        <v/>
      </c>
      <c r="Q154" s="8">
        <f>IF(OR(P154="",D154=""),"",P154+D154)</f>
        <v/>
      </c>
    </row>
    <row r="155">
      <c r="A155" s="8">
        <f>IF(B155="","",ROW()-4)</f>
        <v/>
      </c>
      <c r="B155" s="9" t="n"/>
      <c r="C155" s="10" t="n"/>
      <c r="D155" s="11" t="n"/>
      <c r="E155" s="12">
        <f>IF(Q155="","",Q155/1440)</f>
        <v/>
      </c>
      <c r="F155" s="11" t="n"/>
      <c r="G155" s="11" t="n"/>
      <c r="H155" s="11" t="n"/>
      <c r="I155" s="11" t="n"/>
      <c r="J155" s="11" t="n"/>
      <c r="K155" s="11" t="n"/>
      <c r="L155" s="11" t="n"/>
      <c r="M155" s="11" t="n"/>
      <c r="N155" s="13">
        <f>IF(OR(B155="",P155="",Q155="",F155="",M155="Anulowana"),"",IF(COUNTIFS($B$5:$B$504,B155,$F$5:$F$504,F155,$M$5:$M$504,"&lt;&gt;Anulowana",$P$5:$P$504,"&lt;"&amp;Q155,$Q$5:$Q$504,"&gt;"&amp;P155)&gt;1,"KOLIZJA","ok"))</f>
        <v/>
      </c>
      <c r="O155" s="11" t="n"/>
      <c r="P155" s="8">
        <f>IF(C155="","",ROUND(C155*1440,0))</f>
        <v/>
      </c>
      <c r="Q155" s="8">
        <f>IF(OR(P155="",D155=""),"",P155+D155)</f>
        <v/>
      </c>
    </row>
    <row r="156">
      <c r="A156" s="8">
        <f>IF(B156="","",ROW()-4)</f>
        <v/>
      </c>
      <c r="B156" s="9" t="n"/>
      <c r="C156" s="10" t="n"/>
      <c r="D156" s="11" t="n"/>
      <c r="E156" s="12">
        <f>IF(Q156="","",Q156/1440)</f>
        <v/>
      </c>
      <c r="F156" s="11" t="n"/>
      <c r="G156" s="11" t="n"/>
      <c r="H156" s="11" t="n"/>
      <c r="I156" s="11" t="n"/>
      <c r="J156" s="11" t="n"/>
      <c r="K156" s="11" t="n"/>
      <c r="L156" s="11" t="n"/>
      <c r="M156" s="11" t="n"/>
      <c r="N156" s="13">
        <f>IF(OR(B156="",P156="",Q156="",F156="",M156="Anulowana"),"",IF(COUNTIFS($B$5:$B$504,B156,$F$5:$F$504,F156,$M$5:$M$504,"&lt;&gt;Anulowana",$P$5:$P$504,"&lt;"&amp;Q156,$Q$5:$Q$504,"&gt;"&amp;P156)&gt;1,"KOLIZJA","ok"))</f>
        <v/>
      </c>
      <c r="O156" s="11" t="n"/>
      <c r="P156" s="8">
        <f>IF(C156="","",ROUND(C156*1440,0))</f>
        <v/>
      </c>
      <c r="Q156" s="8">
        <f>IF(OR(P156="",D156=""),"",P156+D156)</f>
        <v/>
      </c>
    </row>
    <row r="157">
      <c r="A157" s="8">
        <f>IF(B157="","",ROW()-4)</f>
        <v/>
      </c>
      <c r="B157" s="9" t="n"/>
      <c r="C157" s="10" t="n"/>
      <c r="D157" s="11" t="n"/>
      <c r="E157" s="12">
        <f>IF(Q157="","",Q157/1440)</f>
        <v/>
      </c>
      <c r="F157" s="11" t="n"/>
      <c r="G157" s="11" t="n"/>
      <c r="H157" s="11" t="n"/>
      <c r="I157" s="11" t="n"/>
      <c r="J157" s="11" t="n"/>
      <c r="K157" s="11" t="n"/>
      <c r="L157" s="11" t="n"/>
      <c r="M157" s="11" t="n"/>
      <c r="N157" s="13">
        <f>IF(OR(B157="",P157="",Q157="",F157="",M157="Anulowana"),"",IF(COUNTIFS($B$5:$B$504,B157,$F$5:$F$504,F157,$M$5:$M$504,"&lt;&gt;Anulowana",$P$5:$P$504,"&lt;"&amp;Q157,$Q$5:$Q$504,"&gt;"&amp;P157)&gt;1,"KOLIZJA","ok"))</f>
        <v/>
      </c>
      <c r="O157" s="11" t="n"/>
      <c r="P157" s="8">
        <f>IF(C157="","",ROUND(C157*1440,0))</f>
        <v/>
      </c>
      <c r="Q157" s="8">
        <f>IF(OR(P157="",D157=""),"",P157+D157)</f>
        <v/>
      </c>
    </row>
    <row r="158">
      <c r="A158" s="8">
        <f>IF(B158="","",ROW()-4)</f>
        <v/>
      </c>
      <c r="B158" s="9" t="n"/>
      <c r="C158" s="10" t="n"/>
      <c r="D158" s="11" t="n"/>
      <c r="E158" s="12">
        <f>IF(Q158="","",Q158/1440)</f>
        <v/>
      </c>
      <c r="F158" s="11" t="n"/>
      <c r="G158" s="11" t="n"/>
      <c r="H158" s="11" t="n"/>
      <c r="I158" s="11" t="n"/>
      <c r="J158" s="11" t="n"/>
      <c r="K158" s="11" t="n"/>
      <c r="L158" s="11" t="n"/>
      <c r="M158" s="11" t="n"/>
      <c r="N158" s="13">
        <f>IF(OR(B158="",P158="",Q158="",F158="",M158="Anulowana"),"",IF(COUNTIFS($B$5:$B$504,B158,$F$5:$F$504,F158,$M$5:$M$504,"&lt;&gt;Anulowana",$P$5:$P$504,"&lt;"&amp;Q158,$Q$5:$Q$504,"&gt;"&amp;P158)&gt;1,"KOLIZJA","ok"))</f>
        <v/>
      </c>
      <c r="O158" s="11" t="n"/>
      <c r="P158" s="8">
        <f>IF(C158="","",ROUND(C158*1440,0))</f>
        <v/>
      </c>
      <c r="Q158" s="8">
        <f>IF(OR(P158="",D158=""),"",P158+D158)</f>
        <v/>
      </c>
    </row>
    <row r="159">
      <c r="A159" s="8">
        <f>IF(B159="","",ROW()-4)</f>
        <v/>
      </c>
      <c r="B159" s="9" t="n"/>
      <c r="C159" s="10" t="n"/>
      <c r="D159" s="11" t="n"/>
      <c r="E159" s="12">
        <f>IF(Q159="","",Q159/1440)</f>
        <v/>
      </c>
      <c r="F159" s="11" t="n"/>
      <c r="G159" s="11" t="n"/>
      <c r="H159" s="11" t="n"/>
      <c r="I159" s="11" t="n"/>
      <c r="J159" s="11" t="n"/>
      <c r="K159" s="11" t="n"/>
      <c r="L159" s="11" t="n"/>
      <c r="M159" s="11" t="n"/>
      <c r="N159" s="13">
        <f>IF(OR(B159="",P159="",Q159="",F159="",M159="Anulowana"),"",IF(COUNTIFS($B$5:$B$504,B159,$F$5:$F$504,F159,$M$5:$M$504,"&lt;&gt;Anulowana",$P$5:$P$504,"&lt;"&amp;Q159,$Q$5:$Q$504,"&gt;"&amp;P159)&gt;1,"KOLIZJA","ok"))</f>
        <v/>
      </c>
      <c r="O159" s="11" t="n"/>
      <c r="P159" s="8">
        <f>IF(C159="","",ROUND(C159*1440,0))</f>
        <v/>
      </c>
      <c r="Q159" s="8">
        <f>IF(OR(P159="",D159=""),"",P159+D159)</f>
        <v/>
      </c>
    </row>
    <row r="160">
      <c r="A160" s="8">
        <f>IF(B160="","",ROW()-4)</f>
        <v/>
      </c>
      <c r="B160" s="9" t="n"/>
      <c r="C160" s="10" t="n"/>
      <c r="D160" s="11" t="n"/>
      <c r="E160" s="12">
        <f>IF(Q160="","",Q160/1440)</f>
        <v/>
      </c>
      <c r="F160" s="11" t="n"/>
      <c r="G160" s="11" t="n"/>
      <c r="H160" s="11" t="n"/>
      <c r="I160" s="11" t="n"/>
      <c r="J160" s="11" t="n"/>
      <c r="K160" s="11" t="n"/>
      <c r="L160" s="11" t="n"/>
      <c r="M160" s="11" t="n"/>
      <c r="N160" s="13">
        <f>IF(OR(B160="",P160="",Q160="",F160="",M160="Anulowana"),"",IF(COUNTIFS($B$5:$B$504,B160,$F$5:$F$504,F160,$M$5:$M$504,"&lt;&gt;Anulowana",$P$5:$P$504,"&lt;"&amp;Q160,$Q$5:$Q$504,"&gt;"&amp;P160)&gt;1,"KOLIZJA","ok"))</f>
        <v/>
      </c>
      <c r="O160" s="11" t="n"/>
      <c r="P160" s="8">
        <f>IF(C160="","",ROUND(C160*1440,0))</f>
        <v/>
      </c>
      <c r="Q160" s="8">
        <f>IF(OR(P160="",D160=""),"",P160+D160)</f>
        <v/>
      </c>
    </row>
    <row r="161">
      <c r="A161" s="8">
        <f>IF(B161="","",ROW()-4)</f>
        <v/>
      </c>
      <c r="B161" s="9" t="n"/>
      <c r="C161" s="10" t="n"/>
      <c r="D161" s="11" t="n"/>
      <c r="E161" s="12">
        <f>IF(Q161="","",Q161/1440)</f>
        <v/>
      </c>
      <c r="F161" s="11" t="n"/>
      <c r="G161" s="11" t="n"/>
      <c r="H161" s="11" t="n"/>
      <c r="I161" s="11" t="n"/>
      <c r="J161" s="11" t="n"/>
      <c r="K161" s="11" t="n"/>
      <c r="L161" s="11" t="n"/>
      <c r="M161" s="11" t="n"/>
      <c r="N161" s="13">
        <f>IF(OR(B161="",P161="",Q161="",F161="",M161="Anulowana"),"",IF(COUNTIFS($B$5:$B$504,B161,$F$5:$F$504,F161,$M$5:$M$504,"&lt;&gt;Anulowana",$P$5:$P$504,"&lt;"&amp;Q161,$Q$5:$Q$504,"&gt;"&amp;P161)&gt;1,"KOLIZJA","ok"))</f>
        <v/>
      </c>
      <c r="O161" s="11" t="n"/>
      <c r="P161" s="8">
        <f>IF(C161="","",ROUND(C161*1440,0))</f>
        <v/>
      </c>
      <c r="Q161" s="8">
        <f>IF(OR(P161="",D161=""),"",P161+D161)</f>
        <v/>
      </c>
    </row>
    <row r="162">
      <c r="A162" s="8">
        <f>IF(B162="","",ROW()-4)</f>
        <v/>
      </c>
      <c r="B162" s="9" t="n"/>
      <c r="C162" s="10" t="n"/>
      <c r="D162" s="11" t="n"/>
      <c r="E162" s="12">
        <f>IF(Q162="","",Q162/1440)</f>
        <v/>
      </c>
      <c r="F162" s="11" t="n"/>
      <c r="G162" s="11" t="n"/>
      <c r="H162" s="11" t="n"/>
      <c r="I162" s="11" t="n"/>
      <c r="J162" s="11" t="n"/>
      <c r="K162" s="11" t="n"/>
      <c r="L162" s="11" t="n"/>
      <c r="M162" s="11" t="n"/>
      <c r="N162" s="13">
        <f>IF(OR(B162="",P162="",Q162="",F162="",M162="Anulowana"),"",IF(COUNTIFS($B$5:$B$504,B162,$F$5:$F$504,F162,$M$5:$M$504,"&lt;&gt;Anulowana",$P$5:$P$504,"&lt;"&amp;Q162,$Q$5:$Q$504,"&gt;"&amp;P162)&gt;1,"KOLIZJA","ok"))</f>
        <v/>
      </c>
      <c r="O162" s="11" t="n"/>
      <c r="P162" s="8">
        <f>IF(C162="","",ROUND(C162*1440,0))</f>
        <v/>
      </c>
      <c r="Q162" s="8">
        <f>IF(OR(P162="",D162=""),"",P162+D162)</f>
        <v/>
      </c>
    </row>
    <row r="163">
      <c r="A163" s="8">
        <f>IF(B163="","",ROW()-4)</f>
        <v/>
      </c>
      <c r="B163" s="9" t="n"/>
      <c r="C163" s="10" t="n"/>
      <c r="D163" s="11" t="n"/>
      <c r="E163" s="12">
        <f>IF(Q163="","",Q163/1440)</f>
        <v/>
      </c>
      <c r="F163" s="11" t="n"/>
      <c r="G163" s="11" t="n"/>
      <c r="H163" s="11" t="n"/>
      <c r="I163" s="11" t="n"/>
      <c r="J163" s="11" t="n"/>
      <c r="K163" s="11" t="n"/>
      <c r="L163" s="11" t="n"/>
      <c r="M163" s="11" t="n"/>
      <c r="N163" s="13">
        <f>IF(OR(B163="",P163="",Q163="",F163="",M163="Anulowana"),"",IF(COUNTIFS($B$5:$B$504,B163,$F$5:$F$504,F163,$M$5:$M$504,"&lt;&gt;Anulowana",$P$5:$P$504,"&lt;"&amp;Q163,$Q$5:$Q$504,"&gt;"&amp;P163)&gt;1,"KOLIZJA","ok"))</f>
        <v/>
      </c>
      <c r="O163" s="11" t="n"/>
      <c r="P163" s="8">
        <f>IF(C163="","",ROUND(C163*1440,0))</f>
        <v/>
      </c>
      <c r="Q163" s="8">
        <f>IF(OR(P163="",D163=""),"",P163+D163)</f>
        <v/>
      </c>
    </row>
    <row r="164">
      <c r="A164" s="8">
        <f>IF(B164="","",ROW()-4)</f>
        <v/>
      </c>
      <c r="B164" s="9" t="n"/>
      <c r="C164" s="10" t="n"/>
      <c r="D164" s="11" t="n"/>
      <c r="E164" s="12">
        <f>IF(Q164="","",Q164/1440)</f>
        <v/>
      </c>
      <c r="F164" s="11" t="n"/>
      <c r="G164" s="11" t="n"/>
      <c r="H164" s="11" t="n"/>
      <c r="I164" s="11" t="n"/>
      <c r="J164" s="11" t="n"/>
      <c r="K164" s="11" t="n"/>
      <c r="L164" s="11" t="n"/>
      <c r="M164" s="11" t="n"/>
      <c r="N164" s="13">
        <f>IF(OR(B164="",P164="",Q164="",F164="",M164="Anulowana"),"",IF(COUNTIFS($B$5:$B$504,B164,$F$5:$F$504,F164,$M$5:$M$504,"&lt;&gt;Anulowana",$P$5:$P$504,"&lt;"&amp;Q164,$Q$5:$Q$504,"&gt;"&amp;P164)&gt;1,"KOLIZJA","ok"))</f>
        <v/>
      </c>
      <c r="O164" s="11" t="n"/>
      <c r="P164" s="8">
        <f>IF(C164="","",ROUND(C164*1440,0))</f>
        <v/>
      </c>
      <c r="Q164" s="8">
        <f>IF(OR(P164="",D164=""),"",P164+D164)</f>
        <v/>
      </c>
    </row>
    <row r="165">
      <c r="A165" s="8">
        <f>IF(B165="","",ROW()-4)</f>
        <v/>
      </c>
      <c r="B165" s="9" t="n"/>
      <c r="C165" s="10" t="n"/>
      <c r="D165" s="11" t="n"/>
      <c r="E165" s="12">
        <f>IF(Q165="","",Q165/1440)</f>
        <v/>
      </c>
      <c r="F165" s="11" t="n"/>
      <c r="G165" s="11" t="n"/>
      <c r="H165" s="11" t="n"/>
      <c r="I165" s="11" t="n"/>
      <c r="J165" s="11" t="n"/>
      <c r="K165" s="11" t="n"/>
      <c r="L165" s="11" t="n"/>
      <c r="M165" s="11" t="n"/>
      <c r="N165" s="13">
        <f>IF(OR(B165="",P165="",Q165="",F165="",M165="Anulowana"),"",IF(COUNTIFS($B$5:$B$504,B165,$F$5:$F$504,F165,$M$5:$M$504,"&lt;&gt;Anulowana",$P$5:$P$504,"&lt;"&amp;Q165,$Q$5:$Q$504,"&gt;"&amp;P165)&gt;1,"KOLIZJA","ok"))</f>
        <v/>
      </c>
      <c r="O165" s="11" t="n"/>
      <c r="P165" s="8">
        <f>IF(C165="","",ROUND(C165*1440,0))</f>
        <v/>
      </c>
      <c r="Q165" s="8">
        <f>IF(OR(P165="",D165=""),"",P165+D165)</f>
        <v/>
      </c>
    </row>
    <row r="166">
      <c r="A166" s="8">
        <f>IF(B166="","",ROW()-4)</f>
        <v/>
      </c>
      <c r="B166" s="9" t="n"/>
      <c r="C166" s="10" t="n"/>
      <c r="D166" s="11" t="n"/>
      <c r="E166" s="12">
        <f>IF(Q166="","",Q166/1440)</f>
        <v/>
      </c>
      <c r="F166" s="11" t="n"/>
      <c r="G166" s="11" t="n"/>
      <c r="H166" s="11" t="n"/>
      <c r="I166" s="11" t="n"/>
      <c r="J166" s="11" t="n"/>
      <c r="K166" s="11" t="n"/>
      <c r="L166" s="11" t="n"/>
      <c r="M166" s="11" t="n"/>
      <c r="N166" s="13">
        <f>IF(OR(B166="",P166="",Q166="",F166="",M166="Anulowana"),"",IF(COUNTIFS($B$5:$B$504,B166,$F$5:$F$504,F166,$M$5:$M$504,"&lt;&gt;Anulowana",$P$5:$P$504,"&lt;"&amp;Q166,$Q$5:$Q$504,"&gt;"&amp;P166)&gt;1,"KOLIZJA","ok"))</f>
        <v/>
      </c>
      <c r="O166" s="11" t="n"/>
      <c r="P166" s="8">
        <f>IF(C166="","",ROUND(C166*1440,0))</f>
        <v/>
      </c>
      <c r="Q166" s="8">
        <f>IF(OR(P166="",D166=""),"",P166+D166)</f>
        <v/>
      </c>
    </row>
    <row r="167">
      <c r="A167" s="8">
        <f>IF(B167="","",ROW()-4)</f>
        <v/>
      </c>
      <c r="B167" s="9" t="n"/>
      <c r="C167" s="10" t="n"/>
      <c r="D167" s="11" t="n"/>
      <c r="E167" s="12">
        <f>IF(Q167="","",Q167/1440)</f>
        <v/>
      </c>
      <c r="F167" s="11" t="n"/>
      <c r="G167" s="11" t="n"/>
      <c r="H167" s="11" t="n"/>
      <c r="I167" s="11" t="n"/>
      <c r="J167" s="11" t="n"/>
      <c r="K167" s="11" t="n"/>
      <c r="L167" s="11" t="n"/>
      <c r="M167" s="11" t="n"/>
      <c r="N167" s="13">
        <f>IF(OR(B167="",P167="",Q167="",F167="",M167="Anulowana"),"",IF(COUNTIFS($B$5:$B$504,B167,$F$5:$F$504,F167,$M$5:$M$504,"&lt;&gt;Anulowana",$P$5:$P$504,"&lt;"&amp;Q167,$Q$5:$Q$504,"&gt;"&amp;P167)&gt;1,"KOLIZJA","ok"))</f>
        <v/>
      </c>
      <c r="O167" s="11" t="n"/>
      <c r="P167" s="8">
        <f>IF(C167="","",ROUND(C167*1440,0))</f>
        <v/>
      </c>
      <c r="Q167" s="8">
        <f>IF(OR(P167="",D167=""),"",P167+D167)</f>
        <v/>
      </c>
    </row>
    <row r="168">
      <c r="A168" s="8">
        <f>IF(B168="","",ROW()-4)</f>
        <v/>
      </c>
      <c r="B168" s="9" t="n"/>
      <c r="C168" s="10" t="n"/>
      <c r="D168" s="11" t="n"/>
      <c r="E168" s="12">
        <f>IF(Q168="","",Q168/1440)</f>
        <v/>
      </c>
      <c r="F168" s="11" t="n"/>
      <c r="G168" s="11" t="n"/>
      <c r="H168" s="11" t="n"/>
      <c r="I168" s="11" t="n"/>
      <c r="J168" s="11" t="n"/>
      <c r="K168" s="11" t="n"/>
      <c r="L168" s="11" t="n"/>
      <c r="M168" s="11" t="n"/>
      <c r="N168" s="13">
        <f>IF(OR(B168="",P168="",Q168="",F168="",M168="Anulowana"),"",IF(COUNTIFS($B$5:$B$504,B168,$F$5:$F$504,F168,$M$5:$M$504,"&lt;&gt;Anulowana",$P$5:$P$504,"&lt;"&amp;Q168,$Q$5:$Q$504,"&gt;"&amp;P168)&gt;1,"KOLIZJA","ok"))</f>
        <v/>
      </c>
      <c r="O168" s="11" t="n"/>
      <c r="P168" s="8">
        <f>IF(C168="","",ROUND(C168*1440,0))</f>
        <v/>
      </c>
      <c r="Q168" s="8">
        <f>IF(OR(P168="",D168=""),"",P168+D168)</f>
        <v/>
      </c>
    </row>
    <row r="169">
      <c r="A169" s="8">
        <f>IF(B169="","",ROW()-4)</f>
        <v/>
      </c>
      <c r="B169" s="9" t="n"/>
      <c r="C169" s="10" t="n"/>
      <c r="D169" s="11" t="n"/>
      <c r="E169" s="12">
        <f>IF(Q169="","",Q169/1440)</f>
        <v/>
      </c>
      <c r="F169" s="11" t="n"/>
      <c r="G169" s="11" t="n"/>
      <c r="H169" s="11" t="n"/>
      <c r="I169" s="11" t="n"/>
      <c r="J169" s="11" t="n"/>
      <c r="K169" s="11" t="n"/>
      <c r="L169" s="11" t="n"/>
      <c r="M169" s="11" t="n"/>
      <c r="N169" s="13">
        <f>IF(OR(B169="",P169="",Q169="",F169="",M169="Anulowana"),"",IF(COUNTIFS($B$5:$B$504,B169,$F$5:$F$504,F169,$M$5:$M$504,"&lt;&gt;Anulowana",$P$5:$P$504,"&lt;"&amp;Q169,$Q$5:$Q$504,"&gt;"&amp;P169)&gt;1,"KOLIZJA","ok"))</f>
        <v/>
      </c>
      <c r="O169" s="11" t="n"/>
      <c r="P169" s="8">
        <f>IF(C169="","",ROUND(C169*1440,0))</f>
        <v/>
      </c>
      <c r="Q169" s="8">
        <f>IF(OR(P169="",D169=""),"",P169+D169)</f>
        <v/>
      </c>
    </row>
    <row r="170">
      <c r="A170" s="8">
        <f>IF(B170="","",ROW()-4)</f>
        <v/>
      </c>
      <c r="B170" s="9" t="n"/>
      <c r="C170" s="10" t="n"/>
      <c r="D170" s="11" t="n"/>
      <c r="E170" s="12">
        <f>IF(Q170="","",Q170/1440)</f>
        <v/>
      </c>
      <c r="F170" s="11" t="n"/>
      <c r="G170" s="11" t="n"/>
      <c r="H170" s="11" t="n"/>
      <c r="I170" s="11" t="n"/>
      <c r="J170" s="11" t="n"/>
      <c r="K170" s="11" t="n"/>
      <c r="L170" s="11" t="n"/>
      <c r="M170" s="11" t="n"/>
      <c r="N170" s="13">
        <f>IF(OR(B170="",P170="",Q170="",F170="",M170="Anulowana"),"",IF(COUNTIFS($B$5:$B$504,B170,$F$5:$F$504,F170,$M$5:$M$504,"&lt;&gt;Anulowana",$P$5:$P$504,"&lt;"&amp;Q170,$Q$5:$Q$504,"&gt;"&amp;P170)&gt;1,"KOLIZJA","ok"))</f>
        <v/>
      </c>
      <c r="O170" s="11" t="n"/>
      <c r="P170" s="8">
        <f>IF(C170="","",ROUND(C170*1440,0))</f>
        <v/>
      </c>
      <c r="Q170" s="8">
        <f>IF(OR(P170="",D170=""),"",P170+D170)</f>
        <v/>
      </c>
    </row>
    <row r="171">
      <c r="A171" s="8">
        <f>IF(B171="","",ROW()-4)</f>
        <v/>
      </c>
      <c r="B171" s="9" t="n"/>
      <c r="C171" s="10" t="n"/>
      <c r="D171" s="11" t="n"/>
      <c r="E171" s="12">
        <f>IF(Q171="","",Q171/1440)</f>
        <v/>
      </c>
      <c r="F171" s="11" t="n"/>
      <c r="G171" s="11" t="n"/>
      <c r="H171" s="11" t="n"/>
      <c r="I171" s="11" t="n"/>
      <c r="J171" s="11" t="n"/>
      <c r="K171" s="11" t="n"/>
      <c r="L171" s="11" t="n"/>
      <c r="M171" s="11" t="n"/>
      <c r="N171" s="13">
        <f>IF(OR(B171="",P171="",Q171="",F171="",M171="Anulowana"),"",IF(COUNTIFS($B$5:$B$504,B171,$F$5:$F$504,F171,$M$5:$M$504,"&lt;&gt;Anulowana",$P$5:$P$504,"&lt;"&amp;Q171,$Q$5:$Q$504,"&gt;"&amp;P171)&gt;1,"KOLIZJA","ok"))</f>
        <v/>
      </c>
      <c r="O171" s="11" t="n"/>
      <c r="P171" s="8">
        <f>IF(C171="","",ROUND(C171*1440,0))</f>
        <v/>
      </c>
      <c r="Q171" s="8">
        <f>IF(OR(P171="",D171=""),"",P171+D171)</f>
        <v/>
      </c>
    </row>
    <row r="172">
      <c r="A172" s="8">
        <f>IF(B172="","",ROW()-4)</f>
        <v/>
      </c>
      <c r="B172" s="9" t="n"/>
      <c r="C172" s="10" t="n"/>
      <c r="D172" s="11" t="n"/>
      <c r="E172" s="12">
        <f>IF(Q172="","",Q172/1440)</f>
        <v/>
      </c>
      <c r="F172" s="11" t="n"/>
      <c r="G172" s="11" t="n"/>
      <c r="H172" s="11" t="n"/>
      <c r="I172" s="11" t="n"/>
      <c r="J172" s="11" t="n"/>
      <c r="K172" s="11" t="n"/>
      <c r="L172" s="11" t="n"/>
      <c r="M172" s="11" t="n"/>
      <c r="N172" s="13">
        <f>IF(OR(B172="",P172="",Q172="",F172="",M172="Anulowana"),"",IF(COUNTIFS($B$5:$B$504,B172,$F$5:$F$504,F172,$M$5:$M$504,"&lt;&gt;Anulowana",$P$5:$P$504,"&lt;"&amp;Q172,$Q$5:$Q$504,"&gt;"&amp;P172)&gt;1,"KOLIZJA","ok"))</f>
        <v/>
      </c>
      <c r="O172" s="11" t="n"/>
      <c r="P172" s="8">
        <f>IF(C172="","",ROUND(C172*1440,0))</f>
        <v/>
      </c>
      <c r="Q172" s="8">
        <f>IF(OR(P172="",D172=""),"",P172+D172)</f>
        <v/>
      </c>
    </row>
    <row r="173">
      <c r="A173" s="8">
        <f>IF(B173="","",ROW()-4)</f>
        <v/>
      </c>
      <c r="B173" s="9" t="n"/>
      <c r="C173" s="10" t="n"/>
      <c r="D173" s="11" t="n"/>
      <c r="E173" s="12">
        <f>IF(Q173="","",Q173/1440)</f>
        <v/>
      </c>
      <c r="F173" s="11" t="n"/>
      <c r="G173" s="11" t="n"/>
      <c r="H173" s="11" t="n"/>
      <c r="I173" s="11" t="n"/>
      <c r="J173" s="11" t="n"/>
      <c r="K173" s="11" t="n"/>
      <c r="L173" s="11" t="n"/>
      <c r="M173" s="11" t="n"/>
      <c r="N173" s="13">
        <f>IF(OR(B173="",P173="",Q173="",F173="",M173="Anulowana"),"",IF(COUNTIFS($B$5:$B$504,B173,$F$5:$F$504,F173,$M$5:$M$504,"&lt;&gt;Anulowana",$P$5:$P$504,"&lt;"&amp;Q173,$Q$5:$Q$504,"&gt;"&amp;P173)&gt;1,"KOLIZJA","ok"))</f>
        <v/>
      </c>
      <c r="O173" s="11" t="n"/>
      <c r="P173" s="8">
        <f>IF(C173="","",ROUND(C173*1440,0))</f>
        <v/>
      </c>
      <c r="Q173" s="8">
        <f>IF(OR(P173="",D173=""),"",P173+D173)</f>
        <v/>
      </c>
    </row>
    <row r="174">
      <c r="A174" s="8">
        <f>IF(B174="","",ROW()-4)</f>
        <v/>
      </c>
      <c r="B174" s="9" t="n"/>
      <c r="C174" s="10" t="n"/>
      <c r="D174" s="11" t="n"/>
      <c r="E174" s="12">
        <f>IF(Q174="","",Q174/1440)</f>
        <v/>
      </c>
      <c r="F174" s="11" t="n"/>
      <c r="G174" s="11" t="n"/>
      <c r="H174" s="11" t="n"/>
      <c r="I174" s="11" t="n"/>
      <c r="J174" s="11" t="n"/>
      <c r="K174" s="11" t="n"/>
      <c r="L174" s="11" t="n"/>
      <c r="M174" s="11" t="n"/>
      <c r="N174" s="13">
        <f>IF(OR(B174="",P174="",Q174="",F174="",M174="Anulowana"),"",IF(COUNTIFS($B$5:$B$504,B174,$F$5:$F$504,F174,$M$5:$M$504,"&lt;&gt;Anulowana",$P$5:$P$504,"&lt;"&amp;Q174,$Q$5:$Q$504,"&gt;"&amp;P174)&gt;1,"KOLIZJA","ok"))</f>
        <v/>
      </c>
      <c r="O174" s="11" t="n"/>
      <c r="P174" s="8">
        <f>IF(C174="","",ROUND(C174*1440,0))</f>
        <v/>
      </c>
      <c r="Q174" s="8">
        <f>IF(OR(P174="",D174=""),"",P174+D174)</f>
        <v/>
      </c>
    </row>
    <row r="175">
      <c r="A175" s="8">
        <f>IF(B175="","",ROW()-4)</f>
        <v/>
      </c>
      <c r="B175" s="9" t="n"/>
      <c r="C175" s="10" t="n"/>
      <c r="D175" s="11" t="n"/>
      <c r="E175" s="12">
        <f>IF(Q175="","",Q175/1440)</f>
        <v/>
      </c>
      <c r="F175" s="11" t="n"/>
      <c r="G175" s="11" t="n"/>
      <c r="H175" s="11" t="n"/>
      <c r="I175" s="11" t="n"/>
      <c r="J175" s="11" t="n"/>
      <c r="K175" s="11" t="n"/>
      <c r="L175" s="11" t="n"/>
      <c r="M175" s="11" t="n"/>
      <c r="N175" s="13">
        <f>IF(OR(B175="",P175="",Q175="",F175="",M175="Anulowana"),"",IF(COUNTIFS($B$5:$B$504,B175,$F$5:$F$504,F175,$M$5:$M$504,"&lt;&gt;Anulowana",$P$5:$P$504,"&lt;"&amp;Q175,$Q$5:$Q$504,"&gt;"&amp;P175)&gt;1,"KOLIZJA","ok"))</f>
        <v/>
      </c>
      <c r="O175" s="11" t="n"/>
      <c r="P175" s="8">
        <f>IF(C175="","",ROUND(C175*1440,0))</f>
        <v/>
      </c>
      <c r="Q175" s="8">
        <f>IF(OR(P175="",D175=""),"",P175+D175)</f>
        <v/>
      </c>
    </row>
    <row r="176">
      <c r="A176" s="8">
        <f>IF(B176="","",ROW()-4)</f>
        <v/>
      </c>
      <c r="B176" s="9" t="n"/>
      <c r="C176" s="10" t="n"/>
      <c r="D176" s="11" t="n"/>
      <c r="E176" s="12">
        <f>IF(Q176="","",Q176/1440)</f>
        <v/>
      </c>
      <c r="F176" s="11" t="n"/>
      <c r="G176" s="11" t="n"/>
      <c r="H176" s="11" t="n"/>
      <c r="I176" s="11" t="n"/>
      <c r="J176" s="11" t="n"/>
      <c r="K176" s="11" t="n"/>
      <c r="L176" s="11" t="n"/>
      <c r="M176" s="11" t="n"/>
      <c r="N176" s="13">
        <f>IF(OR(B176="",P176="",Q176="",F176="",M176="Anulowana"),"",IF(COUNTIFS($B$5:$B$504,B176,$F$5:$F$504,F176,$M$5:$M$504,"&lt;&gt;Anulowana",$P$5:$P$504,"&lt;"&amp;Q176,$Q$5:$Q$504,"&gt;"&amp;P176)&gt;1,"KOLIZJA","ok"))</f>
        <v/>
      </c>
      <c r="O176" s="11" t="n"/>
      <c r="P176" s="8">
        <f>IF(C176="","",ROUND(C176*1440,0))</f>
        <v/>
      </c>
      <c r="Q176" s="8">
        <f>IF(OR(P176="",D176=""),"",P176+D176)</f>
        <v/>
      </c>
    </row>
    <row r="177">
      <c r="A177" s="8">
        <f>IF(B177="","",ROW()-4)</f>
        <v/>
      </c>
      <c r="B177" s="9" t="n"/>
      <c r="C177" s="10" t="n"/>
      <c r="D177" s="11" t="n"/>
      <c r="E177" s="12">
        <f>IF(Q177="","",Q177/1440)</f>
        <v/>
      </c>
      <c r="F177" s="11" t="n"/>
      <c r="G177" s="11" t="n"/>
      <c r="H177" s="11" t="n"/>
      <c r="I177" s="11" t="n"/>
      <c r="J177" s="11" t="n"/>
      <c r="K177" s="11" t="n"/>
      <c r="L177" s="11" t="n"/>
      <c r="M177" s="11" t="n"/>
      <c r="N177" s="13">
        <f>IF(OR(B177="",P177="",Q177="",F177="",M177="Anulowana"),"",IF(COUNTIFS($B$5:$B$504,B177,$F$5:$F$504,F177,$M$5:$M$504,"&lt;&gt;Anulowana",$P$5:$P$504,"&lt;"&amp;Q177,$Q$5:$Q$504,"&gt;"&amp;P177)&gt;1,"KOLIZJA","ok"))</f>
        <v/>
      </c>
      <c r="O177" s="11" t="n"/>
      <c r="P177" s="8">
        <f>IF(C177="","",ROUND(C177*1440,0))</f>
        <v/>
      </c>
      <c r="Q177" s="8">
        <f>IF(OR(P177="",D177=""),"",P177+D177)</f>
        <v/>
      </c>
    </row>
    <row r="178">
      <c r="A178" s="8">
        <f>IF(B178="","",ROW()-4)</f>
        <v/>
      </c>
      <c r="B178" s="9" t="n"/>
      <c r="C178" s="10" t="n"/>
      <c r="D178" s="11" t="n"/>
      <c r="E178" s="12">
        <f>IF(Q178="","",Q178/1440)</f>
        <v/>
      </c>
      <c r="F178" s="11" t="n"/>
      <c r="G178" s="11" t="n"/>
      <c r="H178" s="11" t="n"/>
      <c r="I178" s="11" t="n"/>
      <c r="J178" s="11" t="n"/>
      <c r="K178" s="11" t="n"/>
      <c r="L178" s="11" t="n"/>
      <c r="M178" s="11" t="n"/>
      <c r="N178" s="13">
        <f>IF(OR(B178="",P178="",Q178="",F178="",M178="Anulowana"),"",IF(COUNTIFS($B$5:$B$504,B178,$F$5:$F$504,F178,$M$5:$M$504,"&lt;&gt;Anulowana",$P$5:$P$504,"&lt;"&amp;Q178,$Q$5:$Q$504,"&gt;"&amp;P178)&gt;1,"KOLIZJA","ok"))</f>
        <v/>
      </c>
      <c r="O178" s="11" t="n"/>
      <c r="P178" s="8">
        <f>IF(C178="","",ROUND(C178*1440,0))</f>
        <v/>
      </c>
      <c r="Q178" s="8">
        <f>IF(OR(P178="",D178=""),"",P178+D178)</f>
        <v/>
      </c>
    </row>
    <row r="179">
      <c r="A179" s="8">
        <f>IF(B179="","",ROW()-4)</f>
        <v/>
      </c>
      <c r="B179" s="9" t="n"/>
      <c r="C179" s="10" t="n"/>
      <c r="D179" s="11" t="n"/>
      <c r="E179" s="12">
        <f>IF(Q179="","",Q179/1440)</f>
        <v/>
      </c>
      <c r="F179" s="11" t="n"/>
      <c r="G179" s="11" t="n"/>
      <c r="H179" s="11" t="n"/>
      <c r="I179" s="11" t="n"/>
      <c r="J179" s="11" t="n"/>
      <c r="K179" s="11" t="n"/>
      <c r="L179" s="11" t="n"/>
      <c r="M179" s="11" t="n"/>
      <c r="N179" s="13">
        <f>IF(OR(B179="",P179="",Q179="",F179="",M179="Anulowana"),"",IF(COUNTIFS($B$5:$B$504,B179,$F$5:$F$504,F179,$M$5:$M$504,"&lt;&gt;Anulowana",$P$5:$P$504,"&lt;"&amp;Q179,$Q$5:$Q$504,"&gt;"&amp;P179)&gt;1,"KOLIZJA","ok"))</f>
        <v/>
      </c>
      <c r="O179" s="11" t="n"/>
      <c r="P179" s="8">
        <f>IF(C179="","",ROUND(C179*1440,0))</f>
        <v/>
      </c>
      <c r="Q179" s="8">
        <f>IF(OR(P179="",D179=""),"",P179+D179)</f>
        <v/>
      </c>
    </row>
    <row r="180">
      <c r="A180" s="8">
        <f>IF(B180="","",ROW()-4)</f>
        <v/>
      </c>
      <c r="B180" s="9" t="n"/>
      <c r="C180" s="10" t="n"/>
      <c r="D180" s="11" t="n"/>
      <c r="E180" s="12">
        <f>IF(Q180="","",Q180/1440)</f>
        <v/>
      </c>
      <c r="F180" s="11" t="n"/>
      <c r="G180" s="11" t="n"/>
      <c r="H180" s="11" t="n"/>
      <c r="I180" s="11" t="n"/>
      <c r="J180" s="11" t="n"/>
      <c r="K180" s="11" t="n"/>
      <c r="L180" s="11" t="n"/>
      <c r="M180" s="11" t="n"/>
      <c r="N180" s="13">
        <f>IF(OR(B180="",P180="",Q180="",F180="",M180="Anulowana"),"",IF(COUNTIFS($B$5:$B$504,B180,$F$5:$F$504,F180,$M$5:$M$504,"&lt;&gt;Anulowana",$P$5:$P$504,"&lt;"&amp;Q180,$Q$5:$Q$504,"&gt;"&amp;P180)&gt;1,"KOLIZJA","ok"))</f>
        <v/>
      </c>
      <c r="O180" s="11" t="n"/>
      <c r="P180" s="8">
        <f>IF(C180="","",ROUND(C180*1440,0))</f>
        <v/>
      </c>
      <c r="Q180" s="8">
        <f>IF(OR(P180="",D180=""),"",P180+D180)</f>
        <v/>
      </c>
    </row>
    <row r="181">
      <c r="A181" s="8">
        <f>IF(B181="","",ROW()-4)</f>
        <v/>
      </c>
      <c r="B181" s="9" t="n"/>
      <c r="C181" s="10" t="n"/>
      <c r="D181" s="11" t="n"/>
      <c r="E181" s="12">
        <f>IF(Q181="","",Q181/1440)</f>
        <v/>
      </c>
      <c r="F181" s="11" t="n"/>
      <c r="G181" s="11" t="n"/>
      <c r="H181" s="11" t="n"/>
      <c r="I181" s="11" t="n"/>
      <c r="J181" s="11" t="n"/>
      <c r="K181" s="11" t="n"/>
      <c r="L181" s="11" t="n"/>
      <c r="M181" s="11" t="n"/>
      <c r="N181" s="13">
        <f>IF(OR(B181="",P181="",Q181="",F181="",M181="Anulowana"),"",IF(COUNTIFS($B$5:$B$504,B181,$F$5:$F$504,F181,$M$5:$M$504,"&lt;&gt;Anulowana",$P$5:$P$504,"&lt;"&amp;Q181,$Q$5:$Q$504,"&gt;"&amp;P181)&gt;1,"KOLIZJA","ok"))</f>
        <v/>
      </c>
      <c r="O181" s="11" t="n"/>
      <c r="P181" s="8">
        <f>IF(C181="","",ROUND(C181*1440,0))</f>
        <v/>
      </c>
      <c r="Q181" s="8">
        <f>IF(OR(P181="",D181=""),"",P181+D181)</f>
        <v/>
      </c>
    </row>
    <row r="182">
      <c r="A182" s="8">
        <f>IF(B182="","",ROW()-4)</f>
        <v/>
      </c>
      <c r="B182" s="9" t="n"/>
      <c r="C182" s="10" t="n"/>
      <c r="D182" s="11" t="n"/>
      <c r="E182" s="12">
        <f>IF(Q182="","",Q182/1440)</f>
        <v/>
      </c>
      <c r="F182" s="11" t="n"/>
      <c r="G182" s="11" t="n"/>
      <c r="H182" s="11" t="n"/>
      <c r="I182" s="11" t="n"/>
      <c r="J182" s="11" t="n"/>
      <c r="K182" s="11" t="n"/>
      <c r="L182" s="11" t="n"/>
      <c r="M182" s="11" t="n"/>
      <c r="N182" s="13">
        <f>IF(OR(B182="",P182="",Q182="",F182="",M182="Anulowana"),"",IF(COUNTIFS($B$5:$B$504,B182,$F$5:$F$504,F182,$M$5:$M$504,"&lt;&gt;Anulowana",$P$5:$P$504,"&lt;"&amp;Q182,$Q$5:$Q$504,"&gt;"&amp;P182)&gt;1,"KOLIZJA","ok"))</f>
        <v/>
      </c>
      <c r="O182" s="11" t="n"/>
      <c r="P182" s="8">
        <f>IF(C182="","",ROUND(C182*1440,0))</f>
        <v/>
      </c>
      <c r="Q182" s="8">
        <f>IF(OR(P182="",D182=""),"",P182+D182)</f>
        <v/>
      </c>
    </row>
    <row r="183">
      <c r="A183" s="8">
        <f>IF(B183="","",ROW()-4)</f>
        <v/>
      </c>
      <c r="B183" s="9" t="n"/>
      <c r="C183" s="10" t="n"/>
      <c r="D183" s="11" t="n"/>
      <c r="E183" s="12">
        <f>IF(Q183="","",Q183/1440)</f>
        <v/>
      </c>
      <c r="F183" s="11" t="n"/>
      <c r="G183" s="11" t="n"/>
      <c r="H183" s="11" t="n"/>
      <c r="I183" s="11" t="n"/>
      <c r="J183" s="11" t="n"/>
      <c r="K183" s="11" t="n"/>
      <c r="L183" s="11" t="n"/>
      <c r="M183" s="11" t="n"/>
      <c r="N183" s="13">
        <f>IF(OR(B183="",P183="",Q183="",F183="",M183="Anulowana"),"",IF(COUNTIFS($B$5:$B$504,B183,$F$5:$F$504,F183,$M$5:$M$504,"&lt;&gt;Anulowana",$P$5:$P$504,"&lt;"&amp;Q183,$Q$5:$Q$504,"&gt;"&amp;P183)&gt;1,"KOLIZJA","ok"))</f>
        <v/>
      </c>
      <c r="O183" s="11" t="n"/>
      <c r="P183" s="8">
        <f>IF(C183="","",ROUND(C183*1440,0))</f>
        <v/>
      </c>
      <c r="Q183" s="8">
        <f>IF(OR(P183="",D183=""),"",P183+D183)</f>
        <v/>
      </c>
    </row>
    <row r="184">
      <c r="A184" s="8">
        <f>IF(B184="","",ROW()-4)</f>
        <v/>
      </c>
      <c r="B184" s="9" t="n"/>
      <c r="C184" s="10" t="n"/>
      <c r="D184" s="11" t="n"/>
      <c r="E184" s="12">
        <f>IF(Q184="","",Q184/1440)</f>
        <v/>
      </c>
      <c r="F184" s="11" t="n"/>
      <c r="G184" s="11" t="n"/>
      <c r="H184" s="11" t="n"/>
      <c r="I184" s="11" t="n"/>
      <c r="J184" s="11" t="n"/>
      <c r="K184" s="11" t="n"/>
      <c r="L184" s="11" t="n"/>
      <c r="M184" s="11" t="n"/>
      <c r="N184" s="13">
        <f>IF(OR(B184="",P184="",Q184="",F184="",M184="Anulowana"),"",IF(COUNTIFS($B$5:$B$504,B184,$F$5:$F$504,F184,$M$5:$M$504,"&lt;&gt;Anulowana",$P$5:$P$504,"&lt;"&amp;Q184,$Q$5:$Q$504,"&gt;"&amp;P184)&gt;1,"KOLIZJA","ok"))</f>
        <v/>
      </c>
      <c r="O184" s="11" t="n"/>
      <c r="P184" s="8">
        <f>IF(C184="","",ROUND(C184*1440,0))</f>
        <v/>
      </c>
      <c r="Q184" s="8">
        <f>IF(OR(P184="",D184=""),"",P184+D184)</f>
        <v/>
      </c>
    </row>
    <row r="185">
      <c r="A185" s="8">
        <f>IF(B185="","",ROW()-4)</f>
        <v/>
      </c>
      <c r="B185" s="9" t="n"/>
      <c r="C185" s="10" t="n"/>
      <c r="D185" s="11" t="n"/>
      <c r="E185" s="12">
        <f>IF(Q185="","",Q185/1440)</f>
        <v/>
      </c>
      <c r="F185" s="11" t="n"/>
      <c r="G185" s="11" t="n"/>
      <c r="H185" s="11" t="n"/>
      <c r="I185" s="11" t="n"/>
      <c r="J185" s="11" t="n"/>
      <c r="K185" s="11" t="n"/>
      <c r="L185" s="11" t="n"/>
      <c r="M185" s="11" t="n"/>
      <c r="N185" s="13">
        <f>IF(OR(B185="",P185="",Q185="",F185="",M185="Anulowana"),"",IF(COUNTIFS($B$5:$B$504,B185,$F$5:$F$504,F185,$M$5:$M$504,"&lt;&gt;Anulowana",$P$5:$P$504,"&lt;"&amp;Q185,$Q$5:$Q$504,"&gt;"&amp;P185)&gt;1,"KOLIZJA","ok"))</f>
        <v/>
      </c>
      <c r="O185" s="11" t="n"/>
      <c r="P185" s="8">
        <f>IF(C185="","",ROUND(C185*1440,0))</f>
        <v/>
      </c>
      <c r="Q185" s="8">
        <f>IF(OR(P185="",D185=""),"",P185+D185)</f>
        <v/>
      </c>
    </row>
    <row r="186">
      <c r="A186" s="8">
        <f>IF(B186="","",ROW()-4)</f>
        <v/>
      </c>
      <c r="B186" s="9" t="n"/>
      <c r="C186" s="10" t="n"/>
      <c r="D186" s="11" t="n"/>
      <c r="E186" s="12">
        <f>IF(Q186="","",Q186/1440)</f>
        <v/>
      </c>
      <c r="F186" s="11" t="n"/>
      <c r="G186" s="11" t="n"/>
      <c r="H186" s="11" t="n"/>
      <c r="I186" s="11" t="n"/>
      <c r="J186" s="11" t="n"/>
      <c r="K186" s="11" t="n"/>
      <c r="L186" s="11" t="n"/>
      <c r="M186" s="11" t="n"/>
      <c r="N186" s="13">
        <f>IF(OR(B186="",P186="",Q186="",F186="",M186="Anulowana"),"",IF(COUNTIFS($B$5:$B$504,B186,$F$5:$F$504,F186,$M$5:$M$504,"&lt;&gt;Anulowana",$P$5:$P$504,"&lt;"&amp;Q186,$Q$5:$Q$504,"&gt;"&amp;P186)&gt;1,"KOLIZJA","ok"))</f>
        <v/>
      </c>
      <c r="O186" s="11" t="n"/>
      <c r="P186" s="8">
        <f>IF(C186="","",ROUND(C186*1440,0))</f>
        <v/>
      </c>
      <c r="Q186" s="8">
        <f>IF(OR(P186="",D186=""),"",P186+D186)</f>
        <v/>
      </c>
    </row>
    <row r="187">
      <c r="A187" s="8">
        <f>IF(B187="","",ROW()-4)</f>
        <v/>
      </c>
      <c r="B187" s="9" t="n"/>
      <c r="C187" s="10" t="n"/>
      <c r="D187" s="11" t="n"/>
      <c r="E187" s="12">
        <f>IF(Q187="","",Q187/1440)</f>
        <v/>
      </c>
      <c r="F187" s="11" t="n"/>
      <c r="G187" s="11" t="n"/>
      <c r="H187" s="11" t="n"/>
      <c r="I187" s="11" t="n"/>
      <c r="J187" s="11" t="n"/>
      <c r="K187" s="11" t="n"/>
      <c r="L187" s="11" t="n"/>
      <c r="M187" s="11" t="n"/>
      <c r="N187" s="13">
        <f>IF(OR(B187="",P187="",Q187="",F187="",M187="Anulowana"),"",IF(COUNTIFS($B$5:$B$504,B187,$F$5:$F$504,F187,$M$5:$M$504,"&lt;&gt;Anulowana",$P$5:$P$504,"&lt;"&amp;Q187,$Q$5:$Q$504,"&gt;"&amp;P187)&gt;1,"KOLIZJA","ok"))</f>
        <v/>
      </c>
      <c r="O187" s="11" t="n"/>
      <c r="P187" s="8">
        <f>IF(C187="","",ROUND(C187*1440,0))</f>
        <v/>
      </c>
      <c r="Q187" s="8">
        <f>IF(OR(P187="",D187=""),"",P187+D187)</f>
        <v/>
      </c>
    </row>
    <row r="188">
      <c r="A188" s="8">
        <f>IF(B188="","",ROW()-4)</f>
        <v/>
      </c>
      <c r="B188" s="9" t="n"/>
      <c r="C188" s="10" t="n"/>
      <c r="D188" s="11" t="n"/>
      <c r="E188" s="12">
        <f>IF(Q188="","",Q188/1440)</f>
        <v/>
      </c>
      <c r="F188" s="11" t="n"/>
      <c r="G188" s="11" t="n"/>
      <c r="H188" s="11" t="n"/>
      <c r="I188" s="11" t="n"/>
      <c r="J188" s="11" t="n"/>
      <c r="K188" s="11" t="n"/>
      <c r="L188" s="11" t="n"/>
      <c r="M188" s="11" t="n"/>
      <c r="N188" s="13">
        <f>IF(OR(B188="",P188="",Q188="",F188="",M188="Anulowana"),"",IF(COUNTIFS($B$5:$B$504,B188,$F$5:$F$504,F188,$M$5:$M$504,"&lt;&gt;Anulowana",$P$5:$P$504,"&lt;"&amp;Q188,$Q$5:$Q$504,"&gt;"&amp;P188)&gt;1,"KOLIZJA","ok"))</f>
        <v/>
      </c>
      <c r="O188" s="11" t="n"/>
      <c r="P188" s="8">
        <f>IF(C188="","",ROUND(C188*1440,0))</f>
        <v/>
      </c>
      <c r="Q188" s="8">
        <f>IF(OR(P188="",D188=""),"",P188+D188)</f>
        <v/>
      </c>
    </row>
    <row r="189">
      <c r="A189" s="8">
        <f>IF(B189="","",ROW()-4)</f>
        <v/>
      </c>
      <c r="B189" s="9" t="n"/>
      <c r="C189" s="10" t="n"/>
      <c r="D189" s="11" t="n"/>
      <c r="E189" s="12">
        <f>IF(Q189="","",Q189/1440)</f>
        <v/>
      </c>
      <c r="F189" s="11" t="n"/>
      <c r="G189" s="11" t="n"/>
      <c r="H189" s="11" t="n"/>
      <c r="I189" s="11" t="n"/>
      <c r="J189" s="11" t="n"/>
      <c r="K189" s="11" t="n"/>
      <c r="L189" s="11" t="n"/>
      <c r="M189" s="11" t="n"/>
      <c r="N189" s="13">
        <f>IF(OR(B189="",P189="",Q189="",F189="",M189="Anulowana"),"",IF(COUNTIFS($B$5:$B$504,B189,$F$5:$F$504,F189,$M$5:$M$504,"&lt;&gt;Anulowana",$P$5:$P$504,"&lt;"&amp;Q189,$Q$5:$Q$504,"&gt;"&amp;P189)&gt;1,"KOLIZJA","ok"))</f>
        <v/>
      </c>
      <c r="O189" s="11" t="n"/>
      <c r="P189" s="8">
        <f>IF(C189="","",ROUND(C189*1440,0))</f>
        <v/>
      </c>
      <c r="Q189" s="8">
        <f>IF(OR(P189="",D189=""),"",P189+D189)</f>
        <v/>
      </c>
    </row>
    <row r="190">
      <c r="A190" s="8">
        <f>IF(B190="","",ROW()-4)</f>
        <v/>
      </c>
      <c r="B190" s="9" t="n"/>
      <c r="C190" s="10" t="n"/>
      <c r="D190" s="11" t="n"/>
      <c r="E190" s="12">
        <f>IF(Q190="","",Q190/1440)</f>
        <v/>
      </c>
      <c r="F190" s="11" t="n"/>
      <c r="G190" s="11" t="n"/>
      <c r="H190" s="11" t="n"/>
      <c r="I190" s="11" t="n"/>
      <c r="J190" s="11" t="n"/>
      <c r="K190" s="11" t="n"/>
      <c r="L190" s="11" t="n"/>
      <c r="M190" s="11" t="n"/>
      <c r="N190" s="13">
        <f>IF(OR(B190="",P190="",Q190="",F190="",M190="Anulowana"),"",IF(COUNTIFS($B$5:$B$504,B190,$F$5:$F$504,F190,$M$5:$M$504,"&lt;&gt;Anulowana",$P$5:$P$504,"&lt;"&amp;Q190,$Q$5:$Q$504,"&gt;"&amp;P190)&gt;1,"KOLIZJA","ok"))</f>
        <v/>
      </c>
      <c r="O190" s="11" t="n"/>
      <c r="P190" s="8">
        <f>IF(C190="","",ROUND(C190*1440,0))</f>
        <v/>
      </c>
      <c r="Q190" s="8">
        <f>IF(OR(P190="",D190=""),"",P190+D190)</f>
        <v/>
      </c>
    </row>
    <row r="191">
      <c r="A191" s="8">
        <f>IF(B191="","",ROW()-4)</f>
        <v/>
      </c>
      <c r="B191" s="9" t="n"/>
      <c r="C191" s="10" t="n"/>
      <c r="D191" s="11" t="n"/>
      <c r="E191" s="12">
        <f>IF(Q191="","",Q191/1440)</f>
        <v/>
      </c>
      <c r="F191" s="11" t="n"/>
      <c r="G191" s="11" t="n"/>
      <c r="H191" s="11" t="n"/>
      <c r="I191" s="11" t="n"/>
      <c r="J191" s="11" t="n"/>
      <c r="K191" s="11" t="n"/>
      <c r="L191" s="11" t="n"/>
      <c r="M191" s="11" t="n"/>
      <c r="N191" s="13">
        <f>IF(OR(B191="",P191="",Q191="",F191="",M191="Anulowana"),"",IF(COUNTIFS($B$5:$B$504,B191,$F$5:$F$504,F191,$M$5:$M$504,"&lt;&gt;Anulowana",$P$5:$P$504,"&lt;"&amp;Q191,$Q$5:$Q$504,"&gt;"&amp;P191)&gt;1,"KOLIZJA","ok"))</f>
        <v/>
      </c>
      <c r="O191" s="11" t="n"/>
      <c r="P191" s="8">
        <f>IF(C191="","",ROUND(C191*1440,0))</f>
        <v/>
      </c>
      <c r="Q191" s="8">
        <f>IF(OR(P191="",D191=""),"",P191+D191)</f>
        <v/>
      </c>
    </row>
    <row r="192">
      <c r="A192" s="8">
        <f>IF(B192="","",ROW()-4)</f>
        <v/>
      </c>
      <c r="B192" s="9" t="n"/>
      <c r="C192" s="10" t="n"/>
      <c r="D192" s="11" t="n"/>
      <c r="E192" s="12">
        <f>IF(Q192="","",Q192/1440)</f>
        <v/>
      </c>
      <c r="F192" s="11" t="n"/>
      <c r="G192" s="11" t="n"/>
      <c r="H192" s="11" t="n"/>
      <c r="I192" s="11" t="n"/>
      <c r="J192" s="11" t="n"/>
      <c r="K192" s="11" t="n"/>
      <c r="L192" s="11" t="n"/>
      <c r="M192" s="11" t="n"/>
      <c r="N192" s="13">
        <f>IF(OR(B192="",P192="",Q192="",F192="",M192="Anulowana"),"",IF(COUNTIFS($B$5:$B$504,B192,$F$5:$F$504,F192,$M$5:$M$504,"&lt;&gt;Anulowana",$P$5:$P$504,"&lt;"&amp;Q192,$Q$5:$Q$504,"&gt;"&amp;P192)&gt;1,"KOLIZJA","ok"))</f>
        <v/>
      </c>
      <c r="O192" s="11" t="n"/>
      <c r="P192" s="8">
        <f>IF(C192="","",ROUND(C192*1440,0))</f>
        <v/>
      </c>
      <c r="Q192" s="8">
        <f>IF(OR(P192="",D192=""),"",P192+D192)</f>
        <v/>
      </c>
    </row>
    <row r="193">
      <c r="A193" s="8">
        <f>IF(B193="","",ROW()-4)</f>
        <v/>
      </c>
      <c r="B193" s="9" t="n"/>
      <c r="C193" s="10" t="n"/>
      <c r="D193" s="11" t="n"/>
      <c r="E193" s="12">
        <f>IF(Q193="","",Q193/1440)</f>
        <v/>
      </c>
      <c r="F193" s="11" t="n"/>
      <c r="G193" s="11" t="n"/>
      <c r="H193" s="11" t="n"/>
      <c r="I193" s="11" t="n"/>
      <c r="J193" s="11" t="n"/>
      <c r="K193" s="11" t="n"/>
      <c r="L193" s="11" t="n"/>
      <c r="M193" s="11" t="n"/>
      <c r="N193" s="13">
        <f>IF(OR(B193="",P193="",Q193="",F193="",M193="Anulowana"),"",IF(COUNTIFS($B$5:$B$504,B193,$F$5:$F$504,F193,$M$5:$M$504,"&lt;&gt;Anulowana",$P$5:$P$504,"&lt;"&amp;Q193,$Q$5:$Q$504,"&gt;"&amp;P193)&gt;1,"KOLIZJA","ok"))</f>
        <v/>
      </c>
      <c r="O193" s="11" t="n"/>
      <c r="P193" s="8">
        <f>IF(C193="","",ROUND(C193*1440,0))</f>
        <v/>
      </c>
      <c r="Q193" s="8">
        <f>IF(OR(P193="",D193=""),"",P193+D193)</f>
        <v/>
      </c>
    </row>
    <row r="194">
      <c r="A194" s="8">
        <f>IF(B194="","",ROW()-4)</f>
        <v/>
      </c>
      <c r="B194" s="9" t="n"/>
      <c r="C194" s="10" t="n"/>
      <c r="D194" s="11" t="n"/>
      <c r="E194" s="12">
        <f>IF(Q194="","",Q194/1440)</f>
        <v/>
      </c>
      <c r="F194" s="11" t="n"/>
      <c r="G194" s="11" t="n"/>
      <c r="H194" s="11" t="n"/>
      <c r="I194" s="11" t="n"/>
      <c r="J194" s="11" t="n"/>
      <c r="K194" s="11" t="n"/>
      <c r="L194" s="11" t="n"/>
      <c r="M194" s="11" t="n"/>
      <c r="N194" s="13">
        <f>IF(OR(B194="",P194="",Q194="",F194="",M194="Anulowana"),"",IF(COUNTIFS($B$5:$B$504,B194,$F$5:$F$504,F194,$M$5:$M$504,"&lt;&gt;Anulowana",$P$5:$P$504,"&lt;"&amp;Q194,$Q$5:$Q$504,"&gt;"&amp;P194)&gt;1,"KOLIZJA","ok"))</f>
        <v/>
      </c>
      <c r="O194" s="11" t="n"/>
      <c r="P194" s="8">
        <f>IF(C194="","",ROUND(C194*1440,0))</f>
        <v/>
      </c>
      <c r="Q194" s="8">
        <f>IF(OR(P194="",D194=""),"",P194+D194)</f>
        <v/>
      </c>
    </row>
    <row r="195">
      <c r="A195" s="8">
        <f>IF(B195="","",ROW()-4)</f>
        <v/>
      </c>
      <c r="B195" s="9" t="n"/>
      <c r="C195" s="10" t="n"/>
      <c r="D195" s="11" t="n"/>
      <c r="E195" s="12">
        <f>IF(Q195="","",Q195/1440)</f>
        <v/>
      </c>
      <c r="F195" s="11" t="n"/>
      <c r="G195" s="11" t="n"/>
      <c r="H195" s="11" t="n"/>
      <c r="I195" s="11" t="n"/>
      <c r="J195" s="11" t="n"/>
      <c r="K195" s="11" t="n"/>
      <c r="L195" s="11" t="n"/>
      <c r="M195" s="11" t="n"/>
      <c r="N195" s="13">
        <f>IF(OR(B195="",P195="",Q195="",F195="",M195="Anulowana"),"",IF(COUNTIFS($B$5:$B$504,B195,$F$5:$F$504,F195,$M$5:$M$504,"&lt;&gt;Anulowana",$P$5:$P$504,"&lt;"&amp;Q195,$Q$5:$Q$504,"&gt;"&amp;P195)&gt;1,"KOLIZJA","ok"))</f>
        <v/>
      </c>
      <c r="O195" s="11" t="n"/>
      <c r="P195" s="8">
        <f>IF(C195="","",ROUND(C195*1440,0))</f>
        <v/>
      </c>
      <c r="Q195" s="8">
        <f>IF(OR(P195="",D195=""),"",P195+D195)</f>
        <v/>
      </c>
    </row>
    <row r="196">
      <c r="A196" s="8">
        <f>IF(B196="","",ROW()-4)</f>
        <v/>
      </c>
      <c r="B196" s="9" t="n"/>
      <c r="C196" s="10" t="n"/>
      <c r="D196" s="11" t="n"/>
      <c r="E196" s="12">
        <f>IF(Q196="","",Q196/1440)</f>
        <v/>
      </c>
      <c r="F196" s="11" t="n"/>
      <c r="G196" s="11" t="n"/>
      <c r="H196" s="11" t="n"/>
      <c r="I196" s="11" t="n"/>
      <c r="J196" s="11" t="n"/>
      <c r="K196" s="11" t="n"/>
      <c r="L196" s="11" t="n"/>
      <c r="M196" s="11" t="n"/>
      <c r="N196" s="13">
        <f>IF(OR(B196="",P196="",Q196="",F196="",M196="Anulowana"),"",IF(COUNTIFS($B$5:$B$504,B196,$F$5:$F$504,F196,$M$5:$M$504,"&lt;&gt;Anulowana",$P$5:$P$504,"&lt;"&amp;Q196,$Q$5:$Q$504,"&gt;"&amp;P196)&gt;1,"KOLIZJA","ok"))</f>
        <v/>
      </c>
      <c r="O196" s="11" t="n"/>
      <c r="P196" s="8">
        <f>IF(C196="","",ROUND(C196*1440,0))</f>
        <v/>
      </c>
      <c r="Q196" s="8">
        <f>IF(OR(P196="",D196=""),"",P196+D196)</f>
        <v/>
      </c>
    </row>
    <row r="197">
      <c r="A197" s="8">
        <f>IF(B197="","",ROW()-4)</f>
        <v/>
      </c>
      <c r="B197" s="9" t="n"/>
      <c r="C197" s="10" t="n"/>
      <c r="D197" s="11" t="n"/>
      <c r="E197" s="12">
        <f>IF(Q197="","",Q197/1440)</f>
        <v/>
      </c>
      <c r="F197" s="11" t="n"/>
      <c r="G197" s="11" t="n"/>
      <c r="H197" s="11" t="n"/>
      <c r="I197" s="11" t="n"/>
      <c r="J197" s="11" t="n"/>
      <c r="K197" s="11" t="n"/>
      <c r="L197" s="11" t="n"/>
      <c r="M197" s="11" t="n"/>
      <c r="N197" s="13">
        <f>IF(OR(B197="",P197="",Q197="",F197="",M197="Anulowana"),"",IF(COUNTIFS($B$5:$B$504,B197,$F$5:$F$504,F197,$M$5:$M$504,"&lt;&gt;Anulowana",$P$5:$P$504,"&lt;"&amp;Q197,$Q$5:$Q$504,"&gt;"&amp;P197)&gt;1,"KOLIZJA","ok"))</f>
        <v/>
      </c>
      <c r="O197" s="11" t="n"/>
      <c r="P197" s="8">
        <f>IF(C197="","",ROUND(C197*1440,0))</f>
        <v/>
      </c>
      <c r="Q197" s="8">
        <f>IF(OR(P197="",D197=""),"",P197+D197)</f>
        <v/>
      </c>
    </row>
    <row r="198">
      <c r="A198" s="8">
        <f>IF(B198="","",ROW()-4)</f>
        <v/>
      </c>
      <c r="B198" s="9" t="n"/>
      <c r="C198" s="10" t="n"/>
      <c r="D198" s="11" t="n"/>
      <c r="E198" s="12">
        <f>IF(Q198="","",Q198/1440)</f>
        <v/>
      </c>
      <c r="F198" s="11" t="n"/>
      <c r="G198" s="11" t="n"/>
      <c r="H198" s="11" t="n"/>
      <c r="I198" s="11" t="n"/>
      <c r="J198" s="11" t="n"/>
      <c r="K198" s="11" t="n"/>
      <c r="L198" s="11" t="n"/>
      <c r="M198" s="11" t="n"/>
      <c r="N198" s="13">
        <f>IF(OR(B198="",P198="",Q198="",F198="",M198="Anulowana"),"",IF(COUNTIFS($B$5:$B$504,B198,$F$5:$F$504,F198,$M$5:$M$504,"&lt;&gt;Anulowana",$P$5:$P$504,"&lt;"&amp;Q198,$Q$5:$Q$504,"&gt;"&amp;P198)&gt;1,"KOLIZJA","ok"))</f>
        <v/>
      </c>
      <c r="O198" s="11" t="n"/>
      <c r="P198" s="8">
        <f>IF(C198="","",ROUND(C198*1440,0))</f>
        <v/>
      </c>
      <c r="Q198" s="8">
        <f>IF(OR(P198="",D198=""),"",P198+D198)</f>
        <v/>
      </c>
    </row>
    <row r="199">
      <c r="A199" s="8">
        <f>IF(B199="","",ROW()-4)</f>
        <v/>
      </c>
      <c r="B199" s="9" t="n"/>
      <c r="C199" s="10" t="n"/>
      <c r="D199" s="11" t="n"/>
      <c r="E199" s="12">
        <f>IF(Q199="","",Q199/1440)</f>
        <v/>
      </c>
      <c r="F199" s="11" t="n"/>
      <c r="G199" s="11" t="n"/>
      <c r="H199" s="11" t="n"/>
      <c r="I199" s="11" t="n"/>
      <c r="J199" s="11" t="n"/>
      <c r="K199" s="11" t="n"/>
      <c r="L199" s="11" t="n"/>
      <c r="M199" s="11" t="n"/>
      <c r="N199" s="13">
        <f>IF(OR(B199="",P199="",Q199="",F199="",M199="Anulowana"),"",IF(COUNTIFS($B$5:$B$504,B199,$F$5:$F$504,F199,$M$5:$M$504,"&lt;&gt;Anulowana",$P$5:$P$504,"&lt;"&amp;Q199,$Q$5:$Q$504,"&gt;"&amp;P199)&gt;1,"KOLIZJA","ok"))</f>
        <v/>
      </c>
      <c r="O199" s="11" t="n"/>
      <c r="P199" s="8">
        <f>IF(C199="","",ROUND(C199*1440,0))</f>
        <v/>
      </c>
      <c r="Q199" s="8">
        <f>IF(OR(P199="",D199=""),"",P199+D199)</f>
        <v/>
      </c>
    </row>
    <row r="200">
      <c r="A200" s="8">
        <f>IF(B200="","",ROW()-4)</f>
        <v/>
      </c>
      <c r="B200" s="9" t="n"/>
      <c r="C200" s="10" t="n"/>
      <c r="D200" s="11" t="n"/>
      <c r="E200" s="12">
        <f>IF(Q200="","",Q200/1440)</f>
        <v/>
      </c>
      <c r="F200" s="11" t="n"/>
      <c r="G200" s="11" t="n"/>
      <c r="H200" s="11" t="n"/>
      <c r="I200" s="11" t="n"/>
      <c r="J200" s="11" t="n"/>
      <c r="K200" s="11" t="n"/>
      <c r="L200" s="11" t="n"/>
      <c r="M200" s="11" t="n"/>
      <c r="N200" s="13">
        <f>IF(OR(B200="",P200="",Q200="",F200="",M200="Anulowana"),"",IF(COUNTIFS($B$5:$B$504,B200,$F$5:$F$504,F200,$M$5:$M$504,"&lt;&gt;Anulowana",$P$5:$P$504,"&lt;"&amp;Q200,$Q$5:$Q$504,"&gt;"&amp;P200)&gt;1,"KOLIZJA","ok"))</f>
        <v/>
      </c>
      <c r="O200" s="11" t="n"/>
      <c r="P200" s="8">
        <f>IF(C200="","",ROUND(C200*1440,0))</f>
        <v/>
      </c>
      <c r="Q200" s="8">
        <f>IF(OR(P200="",D200=""),"",P200+D200)</f>
        <v/>
      </c>
    </row>
    <row r="201">
      <c r="A201" s="8">
        <f>IF(B201="","",ROW()-4)</f>
        <v/>
      </c>
      <c r="B201" s="9" t="n"/>
      <c r="C201" s="10" t="n"/>
      <c r="D201" s="11" t="n"/>
      <c r="E201" s="12">
        <f>IF(Q201="","",Q201/1440)</f>
        <v/>
      </c>
      <c r="F201" s="11" t="n"/>
      <c r="G201" s="11" t="n"/>
      <c r="H201" s="11" t="n"/>
      <c r="I201" s="11" t="n"/>
      <c r="J201" s="11" t="n"/>
      <c r="K201" s="11" t="n"/>
      <c r="L201" s="11" t="n"/>
      <c r="M201" s="11" t="n"/>
      <c r="N201" s="13">
        <f>IF(OR(B201="",P201="",Q201="",F201="",M201="Anulowana"),"",IF(COUNTIFS($B$5:$B$504,B201,$F$5:$F$504,F201,$M$5:$M$504,"&lt;&gt;Anulowana",$P$5:$P$504,"&lt;"&amp;Q201,$Q$5:$Q$504,"&gt;"&amp;P201)&gt;1,"KOLIZJA","ok"))</f>
        <v/>
      </c>
      <c r="O201" s="11" t="n"/>
      <c r="P201" s="8">
        <f>IF(C201="","",ROUND(C201*1440,0))</f>
        <v/>
      </c>
      <c r="Q201" s="8">
        <f>IF(OR(P201="",D201=""),"",P201+D201)</f>
        <v/>
      </c>
    </row>
    <row r="202">
      <c r="A202" s="8">
        <f>IF(B202="","",ROW()-4)</f>
        <v/>
      </c>
      <c r="B202" s="9" t="n"/>
      <c r="C202" s="10" t="n"/>
      <c r="D202" s="11" t="n"/>
      <c r="E202" s="12">
        <f>IF(Q202="","",Q202/1440)</f>
        <v/>
      </c>
      <c r="F202" s="11" t="n"/>
      <c r="G202" s="11" t="n"/>
      <c r="H202" s="11" t="n"/>
      <c r="I202" s="11" t="n"/>
      <c r="J202" s="11" t="n"/>
      <c r="K202" s="11" t="n"/>
      <c r="L202" s="11" t="n"/>
      <c r="M202" s="11" t="n"/>
      <c r="N202" s="13">
        <f>IF(OR(B202="",P202="",Q202="",F202="",M202="Anulowana"),"",IF(COUNTIFS($B$5:$B$504,B202,$F$5:$F$504,F202,$M$5:$M$504,"&lt;&gt;Anulowana",$P$5:$P$504,"&lt;"&amp;Q202,$Q$5:$Q$504,"&gt;"&amp;P202)&gt;1,"KOLIZJA","ok"))</f>
        <v/>
      </c>
      <c r="O202" s="11" t="n"/>
      <c r="P202" s="8">
        <f>IF(C202="","",ROUND(C202*1440,0))</f>
        <v/>
      </c>
      <c r="Q202" s="8">
        <f>IF(OR(P202="",D202=""),"",P202+D202)</f>
        <v/>
      </c>
    </row>
    <row r="203">
      <c r="A203" s="8">
        <f>IF(B203="","",ROW()-4)</f>
        <v/>
      </c>
      <c r="B203" s="9" t="n"/>
      <c r="C203" s="10" t="n"/>
      <c r="D203" s="11" t="n"/>
      <c r="E203" s="12">
        <f>IF(Q203="","",Q203/1440)</f>
        <v/>
      </c>
      <c r="F203" s="11" t="n"/>
      <c r="G203" s="11" t="n"/>
      <c r="H203" s="11" t="n"/>
      <c r="I203" s="11" t="n"/>
      <c r="J203" s="11" t="n"/>
      <c r="K203" s="11" t="n"/>
      <c r="L203" s="11" t="n"/>
      <c r="M203" s="11" t="n"/>
      <c r="N203" s="13">
        <f>IF(OR(B203="",P203="",Q203="",F203="",M203="Anulowana"),"",IF(COUNTIFS($B$5:$B$504,B203,$F$5:$F$504,F203,$M$5:$M$504,"&lt;&gt;Anulowana",$P$5:$P$504,"&lt;"&amp;Q203,$Q$5:$Q$504,"&gt;"&amp;P203)&gt;1,"KOLIZJA","ok"))</f>
        <v/>
      </c>
      <c r="O203" s="11" t="n"/>
      <c r="P203" s="8">
        <f>IF(C203="","",ROUND(C203*1440,0))</f>
        <v/>
      </c>
      <c r="Q203" s="8">
        <f>IF(OR(P203="",D203=""),"",P203+D203)</f>
        <v/>
      </c>
    </row>
    <row r="204">
      <c r="A204" s="8">
        <f>IF(B204="","",ROW()-4)</f>
        <v/>
      </c>
      <c r="B204" s="9" t="n"/>
      <c r="C204" s="10" t="n"/>
      <c r="D204" s="11" t="n"/>
      <c r="E204" s="12">
        <f>IF(Q204="","",Q204/1440)</f>
        <v/>
      </c>
      <c r="F204" s="11" t="n"/>
      <c r="G204" s="11" t="n"/>
      <c r="H204" s="11" t="n"/>
      <c r="I204" s="11" t="n"/>
      <c r="J204" s="11" t="n"/>
      <c r="K204" s="11" t="n"/>
      <c r="L204" s="11" t="n"/>
      <c r="M204" s="11" t="n"/>
      <c r="N204" s="13">
        <f>IF(OR(B204="",P204="",Q204="",F204="",M204="Anulowana"),"",IF(COUNTIFS($B$5:$B$504,B204,$F$5:$F$504,F204,$M$5:$M$504,"&lt;&gt;Anulowana",$P$5:$P$504,"&lt;"&amp;Q204,$Q$5:$Q$504,"&gt;"&amp;P204)&gt;1,"KOLIZJA","ok"))</f>
        <v/>
      </c>
      <c r="O204" s="11" t="n"/>
      <c r="P204" s="8">
        <f>IF(C204="","",ROUND(C204*1440,0))</f>
        <v/>
      </c>
      <c r="Q204" s="8">
        <f>IF(OR(P204="",D204=""),"",P204+D204)</f>
        <v/>
      </c>
    </row>
    <row r="205">
      <c r="A205" s="8">
        <f>IF(B205="","",ROW()-4)</f>
        <v/>
      </c>
      <c r="B205" s="9" t="n"/>
      <c r="C205" s="10" t="n"/>
      <c r="D205" s="11" t="n"/>
      <c r="E205" s="12">
        <f>IF(Q205="","",Q205/1440)</f>
        <v/>
      </c>
      <c r="F205" s="11" t="n"/>
      <c r="G205" s="11" t="n"/>
      <c r="H205" s="11" t="n"/>
      <c r="I205" s="11" t="n"/>
      <c r="J205" s="11" t="n"/>
      <c r="K205" s="11" t="n"/>
      <c r="L205" s="11" t="n"/>
      <c r="M205" s="11" t="n"/>
      <c r="N205" s="13">
        <f>IF(OR(B205="",P205="",Q205="",F205="",M205="Anulowana"),"",IF(COUNTIFS($B$5:$B$504,B205,$F$5:$F$504,F205,$M$5:$M$504,"&lt;&gt;Anulowana",$P$5:$P$504,"&lt;"&amp;Q205,$Q$5:$Q$504,"&gt;"&amp;P205)&gt;1,"KOLIZJA","ok"))</f>
        <v/>
      </c>
      <c r="O205" s="11" t="n"/>
      <c r="P205" s="8">
        <f>IF(C205="","",ROUND(C205*1440,0))</f>
        <v/>
      </c>
      <c r="Q205" s="8">
        <f>IF(OR(P205="",D205=""),"",P205+D205)</f>
        <v/>
      </c>
    </row>
    <row r="206">
      <c r="A206" s="8">
        <f>IF(B206="","",ROW()-4)</f>
        <v/>
      </c>
      <c r="B206" s="9" t="n"/>
      <c r="C206" s="10" t="n"/>
      <c r="D206" s="11" t="n"/>
      <c r="E206" s="12">
        <f>IF(Q206="","",Q206/1440)</f>
        <v/>
      </c>
      <c r="F206" s="11" t="n"/>
      <c r="G206" s="11" t="n"/>
      <c r="H206" s="11" t="n"/>
      <c r="I206" s="11" t="n"/>
      <c r="J206" s="11" t="n"/>
      <c r="K206" s="11" t="n"/>
      <c r="L206" s="11" t="n"/>
      <c r="M206" s="11" t="n"/>
      <c r="N206" s="13">
        <f>IF(OR(B206="",P206="",Q206="",F206="",M206="Anulowana"),"",IF(COUNTIFS($B$5:$B$504,B206,$F$5:$F$504,F206,$M$5:$M$504,"&lt;&gt;Anulowana",$P$5:$P$504,"&lt;"&amp;Q206,$Q$5:$Q$504,"&gt;"&amp;P206)&gt;1,"KOLIZJA","ok"))</f>
        <v/>
      </c>
      <c r="O206" s="11" t="n"/>
      <c r="P206" s="8">
        <f>IF(C206="","",ROUND(C206*1440,0))</f>
        <v/>
      </c>
      <c r="Q206" s="8">
        <f>IF(OR(P206="",D206=""),"",P206+D206)</f>
        <v/>
      </c>
    </row>
    <row r="207">
      <c r="A207" s="8">
        <f>IF(B207="","",ROW()-4)</f>
        <v/>
      </c>
      <c r="B207" s="9" t="n"/>
      <c r="C207" s="10" t="n"/>
      <c r="D207" s="11" t="n"/>
      <c r="E207" s="12">
        <f>IF(Q207="","",Q207/1440)</f>
        <v/>
      </c>
      <c r="F207" s="11" t="n"/>
      <c r="G207" s="11" t="n"/>
      <c r="H207" s="11" t="n"/>
      <c r="I207" s="11" t="n"/>
      <c r="J207" s="11" t="n"/>
      <c r="K207" s="11" t="n"/>
      <c r="L207" s="11" t="n"/>
      <c r="M207" s="11" t="n"/>
      <c r="N207" s="13">
        <f>IF(OR(B207="",P207="",Q207="",F207="",M207="Anulowana"),"",IF(COUNTIFS($B$5:$B$504,B207,$F$5:$F$504,F207,$M$5:$M$504,"&lt;&gt;Anulowana",$P$5:$P$504,"&lt;"&amp;Q207,$Q$5:$Q$504,"&gt;"&amp;P207)&gt;1,"KOLIZJA","ok"))</f>
        <v/>
      </c>
      <c r="O207" s="11" t="n"/>
      <c r="P207" s="8">
        <f>IF(C207="","",ROUND(C207*1440,0))</f>
        <v/>
      </c>
      <c r="Q207" s="8">
        <f>IF(OR(P207="",D207=""),"",P207+D207)</f>
        <v/>
      </c>
    </row>
    <row r="208">
      <c r="A208" s="8">
        <f>IF(B208="","",ROW()-4)</f>
        <v/>
      </c>
      <c r="B208" s="9" t="n"/>
      <c r="C208" s="10" t="n"/>
      <c r="D208" s="11" t="n"/>
      <c r="E208" s="12">
        <f>IF(Q208="","",Q208/1440)</f>
        <v/>
      </c>
      <c r="F208" s="11" t="n"/>
      <c r="G208" s="11" t="n"/>
      <c r="H208" s="11" t="n"/>
      <c r="I208" s="11" t="n"/>
      <c r="J208" s="11" t="n"/>
      <c r="K208" s="11" t="n"/>
      <c r="L208" s="11" t="n"/>
      <c r="M208" s="11" t="n"/>
      <c r="N208" s="13">
        <f>IF(OR(B208="",P208="",Q208="",F208="",M208="Anulowana"),"",IF(COUNTIFS($B$5:$B$504,B208,$F$5:$F$504,F208,$M$5:$M$504,"&lt;&gt;Anulowana",$P$5:$P$504,"&lt;"&amp;Q208,$Q$5:$Q$504,"&gt;"&amp;P208)&gt;1,"KOLIZJA","ok"))</f>
        <v/>
      </c>
      <c r="O208" s="11" t="n"/>
      <c r="P208" s="8">
        <f>IF(C208="","",ROUND(C208*1440,0))</f>
        <v/>
      </c>
      <c r="Q208" s="8">
        <f>IF(OR(P208="",D208=""),"",P208+D208)</f>
        <v/>
      </c>
    </row>
    <row r="209">
      <c r="A209" s="8">
        <f>IF(B209="","",ROW()-4)</f>
        <v/>
      </c>
      <c r="B209" s="9" t="n"/>
      <c r="C209" s="10" t="n"/>
      <c r="D209" s="11" t="n"/>
      <c r="E209" s="12">
        <f>IF(Q209="","",Q209/1440)</f>
        <v/>
      </c>
      <c r="F209" s="11" t="n"/>
      <c r="G209" s="11" t="n"/>
      <c r="H209" s="11" t="n"/>
      <c r="I209" s="11" t="n"/>
      <c r="J209" s="11" t="n"/>
      <c r="K209" s="11" t="n"/>
      <c r="L209" s="11" t="n"/>
      <c r="M209" s="11" t="n"/>
      <c r="N209" s="13">
        <f>IF(OR(B209="",P209="",Q209="",F209="",M209="Anulowana"),"",IF(COUNTIFS($B$5:$B$504,B209,$F$5:$F$504,F209,$M$5:$M$504,"&lt;&gt;Anulowana",$P$5:$P$504,"&lt;"&amp;Q209,$Q$5:$Q$504,"&gt;"&amp;P209)&gt;1,"KOLIZJA","ok"))</f>
        <v/>
      </c>
      <c r="O209" s="11" t="n"/>
      <c r="P209" s="8">
        <f>IF(C209="","",ROUND(C209*1440,0))</f>
        <v/>
      </c>
      <c r="Q209" s="8">
        <f>IF(OR(P209="",D209=""),"",P209+D209)</f>
        <v/>
      </c>
    </row>
    <row r="210">
      <c r="A210" s="8">
        <f>IF(B210="","",ROW()-4)</f>
        <v/>
      </c>
      <c r="B210" s="9" t="n"/>
      <c r="C210" s="10" t="n"/>
      <c r="D210" s="11" t="n"/>
      <c r="E210" s="12">
        <f>IF(Q210="","",Q210/1440)</f>
        <v/>
      </c>
      <c r="F210" s="11" t="n"/>
      <c r="G210" s="11" t="n"/>
      <c r="H210" s="11" t="n"/>
      <c r="I210" s="11" t="n"/>
      <c r="J210" s="11" t="n"/>
      <c r="K210" s="11" t="n"/>
      <c r="L210" s="11" t="n"/>
      <c r="M210" s="11" t="n"/>
      <c r="N210" s="13">
        <f>IF(OR(B210="",P210="",Q210="",F210="",M210="Anulowana"),"",IF(COUNTIFS($B$5:$B$504,B210,$F$5:$F$504,F210,$M$5:$M$504,"&lt;&gt;Anulowana",$P$5:$P$504,"&lt;"&amp;Q210,$Q$5:$Q$504,"&gt;"&amp;P210)&gt;1,"KOLIZJA","ok"))</f>
        <v/>
      </c>
      <c r="O210" s="11" t="n"/>
      <c r="P210" s="8">
        <f>IF(C210="","",ROUND(C210*1440,0))</f>
        <v/>
      </c>
      <c r="Q210" s="8">
        <f>IF(OR(P210="",D210=""),"",P210+D210)</f>
        <v/>
      </c>
    </row>
    <row r="211">
      <c r="A211" s="8">
        <f>IF(B211="","",ROW()-4)</f>
        <v/>
      </c>
      <c r="B211" s="9" t="n"/>
      <c r="C211" s="10" t="n"/>
      <c r="D211" s="11" t="n"/>
      <c r="E211" s="12">
        <f>IF(Q211="","",Q211/1440)</f>
        <v/>
      </c>
      <c r="F211" s="11" t="n"/>
      <c r="G211" s="11" t="n"/>
      <c r="H211" s="11" t="n"/>
      <c r="I211" s="11" t="n"/>
      <c r="J211" s="11" t="n"/>
      <c r="K211" s="11" t="n"/>
      <c r="L211" s="11" t="n"/>
      <c r="M211" s="11" t="n"/>
      <c r="N211" s="13">
        <f>IF(OR(B211="",P211="",Q211="",F211="",M211="Anulowana"),"",IF(COUNTIFS($B$5:$B$504,B211,$F$5:$F$504,F211,$M$5:$M$504,"&lt;&gt;Anulowana",$P$5:$P$504,"&lt;"&amp;Q211,$Q$5:$Q$504,"&gt;"&amp;P211)&gt;1,"KOLIZJA","ok"))</f>
        <v/>
      </c>
      <c r="O211" s="11" t="n"/>
      <c r="P211" s="8">
        <f>IF(C211="","",ROUND(C211*1440,0))</f>
        <v/>
      </c>
      <c r="Q211" s="8">
        <f>IF(OR(P211="",D211=""),"",P211+D211)</f>
        <v/>
      </c>
    </row>
    <row r="212">
      <c r="A212" s="8">
        <f>IF(B212="","",ROW()-4)</f>
        <v/>
      </c>
      <c r="B212" s="9" t="n"/>
      <c r="C212" s="10" t="n"/>
      <c r="D212" s="11" t="n"/>
      <c r="E212" s="12">
        <f>IF(Q212="","",Q212/1440)</f>
        <v/>
      </c>
      <c r="F212" s="11" t="n"/>
      <c r="G212" s="11" t="n"/>
      <c r="H212" s="11" t="n"/>
      <c r="I212" s="11" t="n"/>
      <c r="J212" s="11" t="n"/>
      <c r="K212" s="11" t="n"/>
      <c r="L212" s="11" t="n"/>
      <c r="M212" s="11" t="n"/>
      <c r="N212" s="13">
        <f>IF(OR(B212="",P212="",Q212="",F212="",M212="Anulowana"),"",IF(COUNTIFS($B$5:$B$504,B212,$F$5:$F$504,F212,$M$5:$M$504,"&lt;&gt;Anulowana",$P$5:$P$504,"&lt;"&amp;Q212,$Q$5:$Q$504,"&gt;"&amp;P212)&gt;1,"KOLIZJA","ok"))</f>
        <v/>
      </c>
      <c r="O212" s="11" t="n"/>
      <c r="P212" s="8">
        <f>IF(C212="","",ROUND(C212*1440,0))</f>
        <v/>
      </c>
      <c r="Q212" s="8">
        <f>IF(OR(P212="",D212=""),"",P212+D212)</f>
        <v/>
      </c>
    </row>
    <row r="213">
      <c r="A213" s="8">
        <f>IF(B213="","",ROW()-4)</f>
        <v/>
      </c>
      <c r="B213" s="9" t="n"/>
      <c r="C213" s="10" t="n"/>
      <c r="D213" s="11" t="n"/>
      <c r="E213" s="12">
        <f>IF(Q213="","",Q213/1440)</f>
        <v/>
      </c>
      <c r="F213" s="11" t="n"/>
      <c r="G213" s="11" t="n"/>
      <c r="H213" s="11" t="n"/>
      <c r="I213" s="11" t="n"/>
      <c r="J213" s="11" t="n"/>
      <c r="K213" s="11" t="n"/>
      <c r="L213" s="11" t="n"/>
      <c r="M213" s="11" t="n"/>
      <c r="N213" s="13">
        <f>IF(OR(B213="",P213="",Q213="",F213="",M213="Anulowana"),"",IF(COUNTIFS($B$5:$B$504,B213,$F$5:$F$504,F213,$M$5:$M$504,"&lt;&gt;Anulowana",$P$5:$P$504,"&lt;"&amp;Q213,$Q$5:$Q$504,"&gt;"&amp;P213)&gt;1,"KOLIZJA","ok"))</f>
        <v/>
      </c>
      <c r="O213" s="11" t="n"/>
      <c r="P213" s="8">
        <f>IF(C213="","",ROUND(C213*1440,0))</f>
        <v/>
      </c>
      <c r="Q213" s="8">
        <f>IF(OR(P213="",D213=""),"",P213+D213)</f>
        <v/>
      </c>
    </row>
    <row r="214">
      <c r="A214" s="8">
        <f>IF(B214="","",ROW()-4)</f>
        <v/>
      </c>
      <c r="B214" s="9" t="n"/>
      <c r="C214" s="10" t="n"/>
      <c r="D214" s="11" t="n"/>
      <c r="E214" s="12">
        <f>IF(Q214="","",Q214/1440)</f>
        <v/>
      </c>
      <c r="F214" s="11" t="n"/>
      <c r="G214" s="11" t="n"/>
      <c r="H214" s="11" t="n"/>
      <c r="I214" s="11" t="n"/>
      <c r="J214" s="11" t="n"/>
      <c r="K214" s="11" t="n"/>
      <c r="L214" s="11" t="n"/>
      <c r="M214" s="11" t="n"/>
      <c r="N214" s="13">
        <f>IF(OR(B214="",P214="",Q214="",F214="",M214="Anulowana"),"",IF(COUNTIFS($B$5:$B$504,B214,$F$5:$F$504,F214,$M$5:$M$504,"&lt;&gt;Anulowana",$P$5:$P$504,"&lt;"&amp;Q214,$Q$5:$Q$504,"&gt;"&amp;P214)&gt;1,"KOLIZJA","ok"))</f>
        <v/>
      </c>
      <c r="O214" s="11" t="n"/>
      <c r="P214" s="8">
        <f>IF(C214="","",ROUND(C214*1440,0))</f>
        <v/>
      </c>
      <c r="Q214" s="8">
        <f>IF(OR(P214="",D214=""),"",P214+D214)</f>
        <v/>
      </c>
    </row>
    <row r="215">
      <c r="A215" s="8">
        <f>IF(B215="","",ROW()-4)</f>
        <v/>
      </c>
      <c r="B215" s="9" t="n"/>
      <c r="C215" s="10" t="n"/>
      <c r="D215" s="11" t="n"/>
      <c r="E215" s="12">
        <f>IF(Q215="","",Q215/1440)</f>
        <v/>
      </c>
      <c r="F215" s="11" t="n"/>
      <c r="G215" s="11" t="n"/>
      <c r="H215" s="11" t="n"/>
      <c r="I215" s="11" t="n"/>
      <c r="J215" s="11" t="n"/>
      <c r="K215" s="11" t="n"/>
      <c r="L215" s="11" t="n"/>
      <c r="M215" s="11" t="n"/>
      <c r="N215" s="13">
        <f>IF(OR(B215="",P215="",Q215="",F215="",M215="Anulowana"),"",IF(COUNTIFS($B$5:$B$504,B215,$F$5:$F$504,F215,$M$5:$M$504,"&lt;&gt;Anulowana",$P$5:$P$504,"&lt;"&amp;Q215,$Q$5:$Q$504,"&gt;"&amp;P215)&gt;1,"KOLIZJA","ok"))</f>
        <v/>
      </c>
      <c r="O215" s="11" t="n"/>
      <c r="P215" s="8">
        <f>IF(C215="","",ROUND(C215*1440,0))</f>
        <v/>
      </c>
      <c r="Q215" s="8">
        <f>IF(OR(P215="",D215=""),"",P215+D215)</f>
        <v/>
      </c>
    </row>
    <row r="216">
      <c r="A216" s="8">
        <f>IF(B216="","",ROW()-4)</f>
        <v/>
      </c>
      <c r="B216" s="9" t="n"/>
      <c r="C216" s="10" t="n"/>
      <c r="D216" s="11" t="n"/>
      <c r="E216" s="12">
        <f>IF(Q216="","",Q216/1440)</f>
        <v/>
      </c>
      <c r="F216" s="11" t="n"/>
      <c r="G216" s="11" t="n"/>
      <c r="H216" s="11" t="n"/>
      <c r="I216" s="11" t="n"/>
      <c r="J216" s="11" t="n"/>
      <c r="K216" s="11" t="n"/>
      <c r="L216" s="11" t="n"/>
      <c r="M216" s="11" t="n"/>
      <c r="N216" s="13">
        <f>IF(OR(B216="",P216="",Q216="",F216="",M216="Anulowana"),"",IF(COUNTIFS($B$5:$B$504,B216,$F$5:$F$504,F216,$M$5:$M$504,"&lt;&gt;Anulowana",$P$5:$P$504,"&lt;"&amp;Q216,$Q$5:$Q$504,"&gt;"&amp;P216)&gt;1,"KOLIZJA","ok"))</f>
        <v/>
      </c>
      <c r="O216" s="11" t="n"/>
      <c r="P216" s="8">
        <f>IF(C216="","",ROUND(C216*1440,0))</f>
        <v/>
      </c>
      <c r="Q216" s="8">
        <f>IF(OR(P216="",D216=""),"",P216+D216)</f>
        <v/>
      </c>
    </row>
    <row r="217">
      <c r="A217" s="8">
        <f>IF(B217="","",ROW()-4)</f>
        <v/>
      </c>
      <c r="B217" s="9" t="n"/>
      <c r="C217" s="10" t="n"/>
      <c r="D217" s="11" t="n"/>
      <c r="E217" s="12">
        <f>IF(Q217="","",Q217/1440)</f>
        <v/>
      </c>
      <c r="F217" s="11" t="n"/>
      <c r="G217" s="11" t="n"/>
      <c r="H217" s="11" t="n"/>
      <c r="I217" s="11" t="n"/>
      <c r="J217" s="11" t="n"/>
      <c r="K217" s="11" t="n"/>
      <c r="L217" s="11" t="n"/>
      <c r="M217" s="11" t="n"/>
      <c r="N217" s="13">
        <f>IF(OR(B217="",P217="",Q217="",F217="",M217="Anulowana"),"",IF(COUNTIFS($B$5:$B$504,B217,$F$5:$F$504,F217,$M$5:$M$504,"&lt;&gt;Anulowana",$P$5:$P$504,"&lt;"&amp;Q217,$Q$5:$Q$504,"&gt;"&amp;P217)&gt;1,"KOLIZJA","ok"))</f>
        <v/>
      </c>
      <c r="O217" s="11" t="n"/>
      <c r="P217" s="8">
        <f>IF(C217="","",ROUND(C217*1440,0))</f>
        <v/>
      </c>
      <c r="Q217" s="8">
        <f>IF(OR(P217="",D217=""),"",P217+D217)</f>
        <v/>
      </c>
    </row>
    <row r="218">
      <c r="A218" s="8">
        <f>IF(B218="","",ROW()-4)</f>
        <v/>
      </c>
      <c r="B218" s="9" t="n"/>
      <c r="C218" s="10" t="n"/>
      <c r="D218" s="11" t="n"/>
      <c r="E218" s="12">
        <f>IF(Q218="","",Q218/1440)</f>
        <v/>
      </c>
      <c r="F218" s="11" t="n"/>
      <c r="G218" s="11" t="n"/>
      <c r="H218" s="11" t="n"/>
      <c r="I218" s="11" t="n"/>
      <c r="J218" s="11" t="n"/>
      <c r="K218" s="11" t="n"/>
      <c r="L218" s="11" t="n"/>
      <c r="M218" s="11" t="n"/>
      <c r="N218" s="13">
        <f>IF(OR(B218="",P218="",Q218="",F218="",M218="Anulowana"),"",IF(COUNTIFS($B$5:$B$504,B218,$F$5:$F$504,F218,$M$5:$M$504,"&lt;&gt;Anulowana",$P$5:$P$504,"&lt;"&amp;Q218,$Q$5:$Q$504,"&gt;"&amp;P218)&gt;1,"KOLIZJA","ok"))</f>
        <v/>
      </c>
      <c r="O218" s="11" t="n"/>
      <c r="P218" s="8">
        <f>IF(C218="","",ROUND(C218*1440,0))</f>
        <v/>
      </c>
      <c r="Q218" s="8">
        <f>IF(OR(P218="",D218=""),"",P218+D218)</f>
        <v/>
      </c>
    </row>
    <row r="219">
      <c r="A219" s="8">
        <f>IF(B219="","",ROW()-4)</f>
        <v/>
      </c>
      <c r="B219" s="9" t="n"/>
      <c r="C219" s="10" t="n"/>
      <c r="D219" s="11" t="n"/>
      <c r="E219" s="12">
        <f>IF(Q219="","",Q219/1440)</f>
        <v/>
      </c>
      <c r="F219" s="11" t="n"/>
      <c r="G219" s="11" t="n"/>
      <c r="H219" s="11" t="n"/>
      <c r="I219" s="11" t="n"/>
      <c r="J219" s="11" t="n"/>
      <c r="K219" s="11" t="n"/>
      <c r="L219" s="11" t="n"/>
      <c r="M219" s="11" t="n"/>
      <c r="N219" s="13">
        <f>IF(OR(B219="",P219="",Q219="",F219="",M219="Anulowana"),"",IF(COUNTIFS($B$5:$B$504,B219,$F$5:$F$504,F219,$M$5:$M$504,"&lt;&gt;Anulowana",$P$5:$P$504,"&lt;"&amp;Q219,$Q$5:$Q$504,"&gt;"&amp;P219)&gt;1,"KOLIZJA","ok"))</f>
        <v/>
      </c>
      <c r="O219" s="11" t="n"/>
      <c r="P219" s="8">
        <f>IF(C219="","",ROUND(C219*1440,0))</f>
        <v/>
      </c>
      <c r="Q219" s="8">
        <f>IF(OR(P219="",D219=""),"",P219+D219)</f>
        <v/>
      </c>
    </row>
    <row r="220">
      <c r="A220" s="8">
        <f>IF(B220="","",ROW()-4)</f>
        <v/>
      </c>
      <c r="B220" s="9" t="n"/>
      <c r="C220" s="10" t="n"/>
      <c r="D220" s="11" t="n"/>
      <c r="E220" s="12">
        <f>IF(Q220="","",Q220/1440)</f>
        <v/>
      </c>
      <c r="F220" s="11" t="n"/>
      <c r="G220" s="11" t="n"/>
      <c r="H220" s="11" t="n"/>
      <c r="I220" s="11" t="n"/>
      <c r="J220" s="11" t="n"/>
      <c r="K220" s="11" t="n"/>
      <c r="L220" s="11" t="n"/>
      <c r="M220" s="11" t="n"/>
      <c r="N220" s="13">
        <f>IF(OR(B220="",P220="",Q220="",F220="",M220="Anulowana"),"",IF(COUNTIFS($B$5:$B$504,B220,$F$5:$F$504,F220,$M$5:$M$504,"&lt;&gt;Anulowana",$P$5:$P$504,"&lt;"&amp;Q220,$Q$5:$Q$504,"&gt;"&amp;P220)&gt;1,"KOLIZJA","ok"))</f>
        <v/>
      </c>
      <c r="O220" s="11" t="n"/>
      <c r="P220" s="8">
        <f>IF(C220="","",ROUND(C220*1440,0))</f>
        <v/>
      </c>
      <c r="Q220" s="8">
        <f>IF(OR(P220="",D220=""),"",P220+D220)</f>
        <v/>
      </c>
    </row>
    <row r="221">
      <c r="A221" s="8">
        <f>IF(B221="","",ROW()-4)</f>
        <v/>
      </c>
      <c r="B221" s="9" t="n"/>
      <c r="C221" s="10" t="n"/>
      <c r="D221" s="11" t="n"/>
      <c r="E221" s="12">
        <f>IF(Q221="","",Q221/1440)</f>
        <v/>
      </c>
      <c r="F221" s="11" t="n"/>
      <c r="G221" s="11" t="n"/>
      <c r="H221" s="11" t="n"/>
      <c r="I221" s="11" t="n"/>
      <c r="J221" s="11" t="n"/>
      <c r="K221" s="11" t="n"/>
      <c r="L221" s="11" t="n"/>
      <c r="M221" s="11" t="n"/>
      <c r="N221" s="13">
        <f>IF(OR(B221="",P221="",Q221="",F221="",M221="Anulowana"),"",IF(COUNTIFS($B$5:$B$504,B221,$F$5:$F$504,F221,$M$5:$M$504,"&lt;&gt;Anulowana",$P$5:$P$504,"&lt;"&amp;Q221,$Q$5:$Q$504,"&gt;"&amp;P221)&gt;1,"KOLIZJA","ok"))</f>
        <v/>
      </c>
      <c r="O221" s="11" t="n"/>
      <c r="P221" s="8">
        <f>IF(C221="","",ROUND(C221*1440,0))</f>
        <v/>
      </c>
      <c r="Q221" s="8">
        <f>IF(OR(P221="",D221=""),"",P221+D221)</f>
        <v/>
      </c>
    </row>
    <row r="222">
      <c r="A222" s="8">
        <f>IF(B222="","",ROW()-4)</f>
        <v/>
      </c>
      <c r="B222" s="9" t="n"/>
      <c r="C222" s="10" t="n"/>
      <c r="D222" s="11" t="n"/>
      <c r="E222" s="12">
        <f>IF(Q222="","",Q222/1440)</f>
        <v/>
      </c>
      <c r="F222" s="11" t="n"/>
      <c r="G222" s="11" t="n"/>
      <c r="H222" s="11" t="n"/>
      <c r="I222" s="11" t="n"/>
      <c r="J222" s="11" t="n"/>
      <c r="K222" s="11" t="n"/>
      <c r="L222" s="11" t="n"/>
      <c r="M222" s="11" t="n"/>
      <c r="N222" s="13">
        <f>IF(OR(B222="",P222="",Q222="",F222="",M222="Anulowana"),"",IF(COUNTIFS($B$5:$B$504,B222,$F$5:$F$504,F222,$M$5:$M$504,"&lt;&gt;Anulowana",$P$5:$P$504,"&lt;"&amp;Q222,$Q$5:$Q$504,"&gt;"&amp;P222)&gt;1,"KOLIZJA","ok"))</f>
        <v/>
      </c>
      <c r="O222" s="11" t="n"/>
      <c r="P222" s="8">
        <f>IF(C222="","",ROUND(C222*1440,0))</f>
        <v/>
      </c>
      <c r="Q222" s="8">
        <f>IF(OR(P222="",D222=""),"",P222+D222)</f>
        <v/>
      </c>
    </row>
    <row r="223">
      <c r="A223" s="8">
        <f>IF(B223="","",ROW()-4)</f>
        <v/>
      </c>
      <c r="B223" s="9" t="n"/>
      <c r="C223" s="10" t="n"/>
      <c r="D223" s="11" t="n"/>
      <c r="E223" s="12">
        <f>IF(Q223="","",Q223/1440)</f>
        <v/>
      </c>
      <c r="F223" s="11" t="n"/>
      <c r="G223" s="11" t="n"/>
      <c r="H223" s="11" t="n"/>
      <c r="I223" s="11" t="n"/>
      <c r="J223" s="11" t="n"/>
      <c r="K223" s="11" t="n"/>
      <c r="L223" s="11" t="n"/>
      <c r="M223" s="11" t="n"/>
      <c r="N223" s="13">
        <f>IF(OR(B223="",P223="",Q223="",F223="",M223="Anulowana"),"",IF(COUNTIFS($B$5:$B$504,B223,$F$5:$F$504,F223,$M$5:$M$504,"&lt;&gt;Anulowana",$P$5:$P$504,"&lt;"&amp;Q223,$Q$5:$Q$504,"&gt;"&amp;P223)&gt;1,"KOLIZJA","ok"))</f>
        <v/>
      </c>
      <c r="O223" s="11" t="n"/>
      <c r="P223" s="8">
        <f>IF(C223="","",ROUND(C223*1440,0))</f>
        <v/>
      </c>
      <c r="Q223" s="8">
        <f>IF(OR(P223="",D223=""),"",P223+D223)</f>
        <v/>
      </c>
    </row>
    <row r="224">
      <c r="A224" s="8">
        <f>IF(B224="","",ROW()-4)</f>
        <v/>
      </c>
      <c r="B224" s="9" t="n"/>
      <c r="C224" s="10" t="n"/>
      <c r="D224" s="11" t="n"/>
      <c r="E224" s="12">
        <f>IF(Q224="","",Q224/1440)</f>
        <v/>
      </c>
      <c r="F224" s="11" t="n"/>
      <c r="G224" s="11" t="n"/>
      <c r="H224" s="11" t="n"/>
      <c r="I224" s="11" t="n"/>
      <c r="J224" s="11" t="n"/>
      <c r="K224" s="11" t="n"/>
      <c r="L224" s="11" t="n"/>
      <c r="M224" s="11" t="n"/>
      <c r="N224" s="13">
        <f>IF(OR(B224="",P224="",Q224="",F224="",M224="Anulowana"),"",IF(COUNTIFS($B$5:$B$504,B224,$F$5:$F$504,F224,$M$5:$M$504,"&lt;&gt;Anulowana",$P$5:$P$504,"&lt;"&amp;Q224,$Q$5:$Q$504,"&gt;"&amp;P224)&gt;1,"KOLIZJA","ok"))</f>
        <v/>
      </c>
      <c r="O224" s="11" t="n"/>
      <c r="P224" s="8">
        <f>IF(C224="","",ROUND(C224*1440,0))</f>
        <v/>
      </c>
      <c r="Q224" s="8">
        <f>IF(OR(P224="",D224=""),"",P224+D224)</f>
        <v/>
      </c>
    </row>
    <row r="225">
      <c r="A225" s="8">
        <f>IF(B225="","",ROW()-4)</f>
        <v/>
      </c>
      <c r="B225" s="9" t="n"/>
      <c r="C225" s="10" t="n"/>
      <c r="D225" s="11" t="n"/>
      <c r="E225" s="12">
        <f>IF(Q225="","",Q225/1440)</f>
        <v/>
      </c>
      <c r="F225" s="11" t="n"/>
      <c r="G225" s="11" t="n"/>
      <c r="H225" s="11" t="n"/>
      <c r="I225" s="11" t="n"/>
      <c r="J225" s="11" t="n"/>
      <c r="K225" s="11" t="n"/>
      <c r="L225" s="11" t="n"/>
      <c r="M225" s="11" t="n"/>
      <c r="N225" s="13">
        <f>IF(OR(B225="",P225="",Q225="",F225="",M225="Anulowana"),"",IF(COUNTIFS($B$5:$B$504,B225,$F$5:$F$504,F225,$M$5:$M$504,"&lt;&gt;Anulowana",$P$5:$P$504,"&lt;"&amp;Q225,$Q$5:$Q$504,"&gt;"&amp;P225)&gt;1,"KOLIZJA","ok"))</f>
        <v/>
      </c>
      <c r="O225" s="11" t="n"/>
      <c r="P225" s="8">
        <f>IF(C225="","",ROUND(C225*1440,0))</f>
        <v/>
      </c>
      <c r="Q225" s="8">
        <f>IF(OR(P225="",D225=""),"",P225+D225)</f>
        <v/>
      </c>
    </row>
    <row r="226">
      <c r="A226" s="8">
        <f>IF(B226="","",ROW()-4)</f>
        <v/>
      </c>
      <c r="B226" s="9" t="n"/>
      <c r="C226" s="10" t="n"/>
      <c r="D226" s="11" t="n"/>
      <c r="E226" s="12">
        <f>IF(Q226="","",Q226/1440)</f>
        <v/>
      </c>
      <c r="F226" s="11" t="n"/>
      <c r="G226" s="11" t="n"/>
      <c r="H226" s="11" t="n"/>
      <c r="I226" s="11" t="n"/>
      <c r="J226" s="11" t="n"/>
      <c r="K226" s="11" t="n"/>
      <c r="L226" s="11" t="n"/>
      <c r="M226" s="11" t="n"/>
      <c r="N226" s="13">
        <f>IF(OR(B226="",P226="",Q226="",F226="",M226="Anulowana"),"",IF(COUNTIFS($B$5:$B$504,B226,$F$5:$F$504,F226,$M$5:$M$504,"&lt;&gt;Anulowana",$P$5:$P$504,"&lt;"&amp;Q226,$Q$5:$Q$504,"&gt;"&amp;P226)&gt;1,"KOLIZJA","ok"))</f>
        <v/>
      </c>
      <c r="O226" s="11" t="n"/>
      <c r="P226" s="8">
        <f>IF(C226="","",ROUND(C226*1440,0))</f>
        <v/>
      </c>
      <c r="Q226" s="8">
        <f>IF(OR(P226="",D226=""),"",P226+D226)</f>
        <v/>
      </c>
    </row>
    <row r="227">
      <c r="A227" s="8">
        <f>IF(B227="","",ROW()-4)</f>
        <v/>
      </c>
      <c r="B227" s="9" t="n"/>
      <c r="C227" s="10" t="n"/>
      <c r="D227" s="11" t="n"/>
      <c r="E227" s="12">
        <f>IF(Q227="","",Q227/1440)</f>
        <v/>
      </c>
      <c r="F227" s="11" t="n"/>
      <c r="G227" s="11" t="n"/>
      <c r="H227" s="11" t="n"/>
      <c r="I227" s="11" t="n"/>
      <c r="J227" s="11" t="n"/>
      <c r="K227" s="11" t="n"/>
      <c r="L227" s="11" t="n"/>
      <c r="M227" s="11" t="n"/>
      <c r="N227" s="13">
        <f>IF(OR(B227="",P227="",Q227="",F227="",M227="Anulowana"),"",IF(COUNTIFS($B$5:$B$504,B227,$F$5:$F$504,F227,$M$5:$M$504,"&lt;&gt;Anulowana",$P$5:$P$504,"&lt;"&amp;Q227,$Q$5:$Q$504,"&gt;"&amp;P227)&gt;1,"KOLIZJA","ok"))</f>
        <v/>
      </c>
      <c r="O227" s="11" t="n"/>
      <c r="P227" s="8">
        <f>IF(C227="","",ROUND(C227*1440,0))</f>
        <v/>
      </c>
      <c r="Q227" s="8">
        <f>IF(OR(P227="",D227=""),"",P227+D227)</f>
        <v/>
      </c>
    </row>
    <row r="228">
      <c r="A228" s="8">
        <f>IF(B228="","",ROW()-4)</f>
        <v/>
      </c>
      <c r="B228" s="9" t="n"/>
      <c r="C228" s="10" t="n"/>
      <c r="D228" s="11" t="n"/>
      <c r="E228" s="12">
        <f>IF(Q228="","",Q228/1440)</f>
        <v/>
      </c>
      <c r="F228" s="11" t="n"/>
      <c r="G228" s="11" t="n"/>
      <c r="H228" s="11" t="n"/>
      <c r="I228" s="11" t="n"/>
      <c r="J228" s="11" t="n"/>
      <c r="K228" s="11" t="n"/>
      <c r="L228" s="11" t="n"/>
      <c r="M228" s="11" t="n"/>
      <c r="N228" s="13">
        <f>IF(OR(B228="",P228="",Q228="",F228="",M228="Anulowana"),"",IF(COUNTIFS($B$5:$B$504,B228,$F$5:$F$504,F228,$M$5:$M$504,"&lt;&gt;Anulowana",$P$5:$P$504,"&lt;"&amp;Q228,$Q$5:$Q$504,"&gt;"&amp;P228)&gt;1,"KOLIZJA","ok"))</f>
        <v/>
      </c>
      <c r="O228" s="11" t="n"/>
      <c r="P228" s="8">
        <f>IF(C228="","",ROUND(C228*1440,0))</f>
        <v/>
      </c>
      <c r="Q228" s="8">
        <f>IF(OR(P228="",D228=""),"",P228+D228)</f>
        <v/>
      </c>
    </row>
    <row r="229">
      <c r="A229" s="8">
        <f>IF(B229="","",ROW()-4)</f>
        <v/>
      </c>
      <c r="B229" s="9" t="n"/>
      <c r="C229" s="10" t="n"/>
      <c r="D229" s="11" t="n"/>
      <c r="E229" s="12">
        <f>IF(Q229="","",Q229/1440)</f>
        <v/>
      </c>
      <c r="F229" s="11" t="n"/>
      <c r="G229" s="11" t="n"/>
      <c r="H229" s="11" t="n"/>
      <c r="I229" s="11" t="n"/>
      <c r="J229" s="11" t="n"/>
      <c r="K229" s="11" t="n"/>
      <c r="L229" s="11" t="n"/>
      <c r="M229" s="11" t="n"/>
      <c r="N229" s="13">
        <f>IF(OR(B229="",P229="",Q229="",F229="",M229="Anulowana"),"",IF(COUNTIFS($B$5:$B$504,B229,$F$5:$F$504,F229,$M$5:$M$504,"&lt;&gt;Anulowana",$P$5:$P$504,"&lt;"&amp;Q229,$Q$5:$Q$504,"&gt;"&amp;P229)&gt;1,"KOLIZJA","ok"))</f>
        <v/>
      </c>
      <c r="O229" s="11" t="n"/>
      <c r="P229" s="8">
        <f>IF(C229="","",ROUND(C229*1440,0))</f>
        <v/>
      </c>
      <c r="Q229" s="8">
        <f>IF(OR(P229="",D229=""),"",P229+D229)</f>
        <v/>
      </c>
    </row>
    <row r="230">
      <c r="A230" s="8">
        <f>IF(B230="","",ROW()-4)</f>
        <v/>
      </c>
      <c r="B230" s="9" t="n"/>
      <c r="C230" s="10" t="n"/>
      <c r="D230" s="11" t="n"/>
      <c r="E230" s="12">
        <f>IF(Q230="","",Q230/1440)</f>
        <v/>
      </c>
      <c r="F230" s="11" t="n"/>
      <c r="G230" s="11" t="n"/>
      <c r="H230" s="11" t="n"/>
      <c r="I230" s="11" t="n"/>
      <c r="J230" s="11" t="n"/>
      <c r="K230" s="11" t="n"/>
      <c r="L230" s="11" t="n"/>
      <c r="M230" s="11" t="n"/>
      <c r="N230" s="13">
        <f>IF(OR(B230="",P230="",Q230="",F230="",M230="Anulowana"),"",IF(COUNTIFS($B$5:$B$504,B230,$F$5:$F$504,F230,$M$5:$M$504,"&lt;&gt;Anulowana",$P$5:$P$504,"&lt;"&amp;Q230,$Q$5:$Q$504,"&gt;"&amp;P230)&gt;1,"KOLIZJA","ok"))</f>
        <v/>
      </c>
      <c r="O230" s="11" t="n"/>
      <c r="P230" s="8">
        <f>IF(C230="","",ROUND(C230*1440,0))</f>
        <v/>
      </c>
      <c r="Q230" s="8">
        <f>IF(OR(P230="",D230=""),"",P230+D230)</f>
        <v/>
      </c>
    </row>
    <row r="231">
      <c r="A231" s="8">
        <f>IF(B231="","",ROW()-4)</f>
        <v/>
      </c>
      <c r="B231" s="9" t="n"/>
      <c r="C231" s="10" t="n"/>
      <c r="D231" s="11" t="n"/>
      <c r="E231" s="12">
        <f>IF(Q231="","",Q231/1440)</f>
        <v/>
      </c>
      <c r="F231" s="11" t="n"/>
      <c r="G231" s="11" t="n"/>
      <c r="H231" s="11" t="n"/>
      <c r="I231" s="11" t="n"/>
      <c r="J231" s="11" t="n"/>
      <c r="K231" s="11" t="n"/>
      <c r="L231" s="11" t="n"/>
      <c r="M231" s="11" t="n"/>
      <c r="N231" s="13">
        <f>IF(OR(B231="",P231="",Q231="",F231="",M231="Anulowana"),"",IF(COUNTIFS($B$5:$B$504,B231,$F$5:$F$504,F231,$M$5:$M$504,"&lt;&gt;Anulowana",$P$5:$P$504,"&lt;"&amp;Q231,$Q$5:$Q$504,"&gt;"&amp;P231)&gt;1,"KOLIZJA","ok"))</f>
        <v/>
      </c>
      <c r="O231" s="11" t="n"/>
      <c r="P231" s="8">
        <f>IF(C231="","",ROUND(C231*1440,0))</f>
        <v/>
      </c>
      <c r="Q231" s="8">
        <f>IF(OR(P231="",D231=""),"",P231+D231)</f>
        <v/>
      </c>
    </row>
    <row r="232">
      <c r="A232" s="8">
        <f>IF(B232="","",ROW()-4)</f>
        <v/>
      </c>
      <c r="B232" s="9" t="n"/>
      <c r="C232" s="10" t="n"/>
      <c r="D232" s="11" t="n"/>
      <c r="E232" s="12">
        <f>IF(Q232="","",Q232/1440)</f>
        <v/>
      </c>
      <c r="F232" s="11" t="n"/>
      <c r="G232" s="11" t="n"/>
      <c r="H232" s="11" t="n"/>
      <c r="I232" s="11" t="n"/>
      <c r="J232" s="11" t="n"/>
      <c r="K232" s="11" t="n"/>
      <c r="L232" s="11" t="n"/>
      <c r="M232" s="11" t="n"/>
      <c r="N232" s="13">
        <f>IF(OR(B232="",P232="",Q232="",F232="",M232="Anulowana"),"",IF(COUNTIFS($B$5:$B$504,B232,$F$5:$F$504,F232,$M$5:$M$504,"&lt;&gt;Anulowana",$P$5:$P$504,"&lt;"&amp;Q232,$Q$5:$Q$504,"&gt;"&amp;P232)&gt;1,"KOLIZJA","ok"))</f>
        <v/>
      </c>
      <c r="O232" s="11" t="n"/>
      <c r="P232" s="8">
        <f>IF(C232="","",ROUND(C232*1440,0))</f>
        <v/>
      </c>
      <c r="Q232" s="8">
        <f>IF(OR(P232="",D232=""),"",P232+D232)</f>
        <v/>
      </c>
    </row>
    <row r="233">
      <c r="A233" s="8">
        <f>IF(B233="","",ROW()-4)</f>
        <v/>
      </c>
      <c r="B233" s="9" t="n"/>
      <c r="C233" s="10" t="n"/>
      <c r="D233" s="11" t="n"/>
      <c r="E233" s="12">
        <f>IF(Q233="","",Q233/1440)</f>
        <v/>
      </c>
      <c r="F233" s="11" t="n"/>
      <c r="G233" s="11" t="n"/>
      <c r="H233" s="11" t="n"/>
      <c r="I233" s="11" t="n"/>
      <c r="J233" s="11" t="n"/>
      <c r="K233" s="11" t="n"/>
      <c r="L233" s="11" t="n"/>
      <c r="M233" s="11" t="n"/>
      <c r="N233" s="13">
        <f>IF(OR(B233="",P233="",Q233="",F233="",M233="Anulowana"),"",IF(COUNTIFS($B$5:$B$504,B233,$F$5:$F$504,F233,$M$5:$M$504,"&lt;&gt;Anulowana",$P$5:$P$504,"&lt;"&amp;Q233,$Q$5:$Q$504,"&gt;"&amp;P233)&gt;1,"KOLIZJA","ok"))</f>
        <v/>
      </c>
      <c r="O233" s="11" t="n"/>
      <c r="P233" s="8">
        <f>IF(C233="","",ROUND(C233*1440,0))</f>
        <v/>
      </c>
      <c r="Q233" s="8">
        <f>IF(OR(P233="",D233=""),"",P233+D233)</f>
        <v/>
      </c>
    </row>
    <row r="234">
      <c r="A234" s="8">
        <f>IF(B234="","",ROW()-4)</f>
        <v/>
      </c>
      <c r="B234" s="9" t="n"/>
      <c r="C234" s="10" t="n"/>
      <c r="D234" s="11" t="n"/>
      <c r="E234" s="12">
        <f>IF(Q234="","",Q234/1440)</f>
        <v/>
      </c>
      <c r="F234" s="11" t="n"/>
      <c r="G234" s="11" t="n"/>
      <c r="H234" s="11" t="n"/>
      <c r="I234" s="11" t="n"/>
      <c r="J234" s="11" t="n"/>
      <c r="K234" s="11" t="n"/>
      <c r="L234" s="11" t="n"/>
      <c r="M234" s="11" t="n"/>
      <c r="N234" s="13">
        <f>IF(OR(B234="",P234="",Q234="",F234="",M234="Anulowana"),"",IF(COUNTIFS($B$5:$B$504,B234,$F$5:$F$504,F234,$M$5:$M$504,"&lt;&gt;Anulowana",$P$5:$P$504,"&lt;"&amp;Q234,$Q$5:$Q$504,"&gt;"&amp;P234)&gt;1,"KOLIZJA","ok"))</f>
        <v/>
      </c>
      <c r="O234" s="11" t="n"/>
      <c r="P234" s="8">
        <f>IF(C234="","",ROUND(C234*1440,0))</f>
        <v/>
      </c>
      <c r="Q234" s="8">
        <f>IF(OR(P234="",D234=""),"",P234+D234)</f>
        <v/>
      </c>
    </row>
    <row r="235">
      <c r="A235" s="8">
        <f>IF(B235="","",ROW()-4)</f>
        <v/>
      </c>
      <c r="B235" s="9" t="n"/>
      <c r="C235" s="10" t="n"/>
      <c r="D235" s="11" t="n"/>
      <c r="E235" s="12">
        <f>IF(Q235="","",Q235/1440)</f>
        <v/>
      </c>
      <c r="F235" s="11" t="n"/>
      <c r="G235" s="11" t="n"/>
      <c r="H235" s="11" t="n"/>
      <c r="I235" s="11" t="n"/>
      <c r="J235" s="11" t="n"/>
      <c r="K235" s="11" t="n"/>
      <c r="L235" s="11" t="n"/>
      <c r="M235" s="11" t="n"/>
      <c r="N235" s="13">
        <f>IF(OR(B235="",P235="",Q235="",F235="",M235="Anulowana"),"",IF(COUNTIFS($B$5:$B$504,B235,$F$5:$F$504,F235,$M$5:$M$504,"&lt;&gt;Anulowana",$P$5:$P$504,"&lt;"&amp;Q235,$Q$5:$Q$504,"&gt;"&amp;P235)&gt;1,"KOLIZJA","ok"))</f>
        <v/>
      </c>
      <c r="O235" s="11" t="n"/>
      <c r="P235" s="8">
        <f>IF(C235="","",ROUND(C235*1440,0))</f>
        <v/>
      </c>
      <c r="Q235" s="8">
        <f>IF(OR(P235="",D235=""),"",P235+D235)</f>
        <v/>
      </c>
    </row>
    <row r="236">
      <c r="A236" s="8">
        <f>IF(B236="","",ROW()-4)</f>
        <v/>
      </c>
      <c r="B236" s="9" t="n"/>
      <c r="C236" s="10" t="n"/>
      <c r="D236" s="11" t="n"/>
      <c r="E236" s="12">
        <f>IF(Q236="","",Q236/1440)</f>
        <v/>
      </c>
      <c r="F236" s="11" t="n"/>
      <c r="G236" s="11" t="n"/>
      <c r="H236" s="11" t="n"/>
      <c r="I236" s="11" t="n"/>
      <c r="J236" s="11" t="n"/>
      <c r="K236" s="11" t="n"/>
      <c r="L236" s="11" t="n"/>
      <c r="M236" s="11" t="n"/>
      <c r="N236" s="13">
        <f>IF(OR(B236="",P236="",Q236="",F236="",M236="Anulowana"),"",IF(COUNTIFS($B$5:$B$504,B236,$F$5:$F$504,F236,$M$5:$M$504,"&lt;&gt;Anulowana",$P$5:$P$504,"&lt;"&amp;Q236,$Q$5:$Q$504,"&gt;"&amp;P236)&gt;1,"KOLIZJA","ok"))</f>
        <v/>
      </c>
      <c r="O236" s="11" t="n"/>
      <c r="P236" s="8">
        <f>IF(C236="","",ROUND(C236*1440,0))</f>
        <v/>
      </c>
      <c r="Q236" s="8">
        <f>IF(OR(P236="",D236=""),"",P236+D236)</f>
        <v/>
      </c>
    </row>
    <row r="237">
      <c r="A237" s="8">
        <f>IF(B237="","",ROW()-4)</f>
        <v/>
      </c>
      <c r="B237" s="9" t="n"/>
      <c r="C237" s="10" t="n"/>
      <c r="D237" s="11" t="n"/>
      <c r="E237" s="12">
        <f>IF(Q237="","",Q237/1440)</f>
        <v/>
      </c>
      <c r="F237" s="11" t="n"/>
      <c r="G237" s="11" t="n"/>
      <c r="H237" s="11" t="n"/>
      <c r="I237" s="11" t="n"/>
      <c r="J237" s="11" t="n"/>
      <c r="K237" s="11" t="n"/>
      <c r="L237" s="11" t="n"/>
      <c r="M237" s="11" t="n"/>
      <c r="N237" s="13">
        <f>IF(OR(B237="",P237="",Q237="",F237="",M237="Anulowana"),"",IF(COUNTIFS($B$5:$B$504,B237,$F$5:$F$504,F237,$M$5:$M$504,"&lt;&gt;Anulowana",$P$5:$P$504,"&lt;"&amp;Q237,$Q$5:$Q$504,"&gt;"&amp;P237)&gt;1,"KOLIZJA","ok"))</f>
        <v/>
      </c>
      <c r="O237" s="11" t="n"/>
      <c r="P237" s="8">
        <f>IF(C237="","",ROUND(C237*1440,0))</f>
        <v/>
      </c>
      <c r="Q237" s="8">
        <f>IF(OR(P237="",D237=""),"",P237+D237)</f>
        <v/>
      </c>
    </row>
    <row r="238">
      <c r="A238" s="8">
        <f>IF(B238="","",ROW()-4)</f>
        <v/>
      </c>
      <c r="B238" s="9" t="n"/>
      <c r="C238" s="10" t="n"/>
      <c r="D238" s="11" t="n"/>
      <c r="E238" s="12">
        <f>IF(Q238="","",Q238/1440)</f>
        <v/>
      </c>
      <c r="F238" s="11" t="n"/>
      <c r="G238" s="11" t="n"/>
      <c r="H238" s="11" t="n"/>
      <c r="I238" s="11" t="n"/>
      <c r="J238" s="11" t="n"/>
      <c r="K238" s="11" t="n"/>
      <c r="L238" s="11" t="n"/>
      <c r="M238" s="11" t="n"/>
      <c r="N238" s="13">
        <f>IF(OR(B238="",P238="",Q238="",F238="",M238="Anulowana"),"",IF(COUNTIFS($B$5:$B$504,B238,$F$5:$F$504,F238,$M$5:$M$504,"&lt;&gt;Anulowana",$P$5:$P$504,"&lt;"&amp;Q238,$Q$5:$Q$504,"&gt;"&amp;P238)&gt;1,"KOLIZJA","ok"))</f>
        <v/>
      </c>
      <c r="O238" s="11" t="n"/>
      <c r="P238" s="8">
        <f>IF(C238="","",ROUND(C238*1440,0))</f>
        <v/>
      </c>
      <c r="Q238" s="8">
        <f>IF(OR(P238="",D238=""),"",P238+D238)</f>
        <v/>
      </c>
    </row>
    <row r="239">
      <c r="A239" s="8">
        <f>IF(B239="","",ROW()-4)</f>
        <v/>
      </c>
      <c r="B239" s="9" t="n"/>
      <c r="C239" s="10" t="n"/>
      <c r="D239" s="11" t="n"/>
      <c r="E239" s="12">
        <f>IF(Q239="","",Q239/1440)</f>
        <v/>
      </c>
      <c r="F239" s="11" t="n"/>
      <c r="G239" s="11" t="n"/>
      <c r="H239" s="11" t="n"/>
      <c r="I239" s="11" t="n"/>
      <c r="J239" s="11" t="n"/>
      <c r="K239" s="11" t="n"/>
      <c r="L239" s="11" t="n"/>
      <c r="M239" s="11" t="n"/>
      <c r="N239" s="13">
        <f>IF(OR(B239="",P239="",Q239="",F239="",M239="Anulowana"),"",IF(COUNTIFS($B$5:$B$504,B239,$F$5:$F$504,F239,$M$5:$M$504,"&lt;&gt;Anulowana",$P$5:$P$504,"&lt;"&amp;Q239,$Q$5:$Q$504,"&gt;"&amp;P239)&gt;1,"KOLIZJA","ok"))</f>
        <v/>
      </c>
      <c r="O239" s="11" t="n"/>
      <c r="P239" s="8">
        <f>IF(C239="","",ROUND(C239*1440,0))</f>
        <v/>
      </c>
      <c r="Q239" s="8">
        <f>IF(OR(P239="",D239=""),"",P239+D239)</f>
        <v/>
      </c>
    </row>
    <row r="240">
      <c r="A240" s="8">
        <f>IF(B240="","",ROW()-4)</f>
        <v/>
      </c>
      <c r="B240" s="9" t="n"/>
      <c r="C240" s="10" t="n"/>
      <c r="D240" s="11" t="n"/>
      <c r="E240" s="12">
        <f>IF(Q240="","",Q240/1440)</f>
        <v/>
      </c>
      <c r="F240" s="11" t="n"/>
      <c r="G240" s="11" t="n"/>
      <c r="H240" s="11" t="n"/>
      <c r="I240" s="11" t="n"/>
      <c r="J240" s="11" t="n"/>
      <c r="K240" s="11" t="n"/>
      <c r="L240" s="11" t="n"/>
      <c r="M240" s="11" t="n"/>
      <c r="N240" s="13">
        <f>IF(OR(B240="",P240="",Q240="",F240="",M240="Anulowana"),"",IF(COUNTIFS($B$5:$B$504,B240,$F$5:$F$504,F240,$M$5:$M$504,"&lt;&gt;Anulowana",$P$5:$P$504,"&lt;"&amp;Q240,$Q$5:$Q$504,"&gt;"&amp;P240)&gt;1,"KOLIZJA","ok"))</f>
        <v/>
      </c>
      <c r="O240" s="11" t="n"/>
      <c r="P240" s="8">
        <f>IF(C240="","",ROUND(C240*1440,0))</f>
        <v/>
      </c>
      <c r="Q240" s="8">
        <f>IF(OR(P240="",D240=""),"",P240+D240)</f>
        <v/>
      </c>
    </row>
    <row r="241">
      <c r="A241" s="8">
        <f>IF(B241="","",ROW()-4)</f>
        <v/>
      </c>
      <c r="B241" s="9" t="n"/>
      <c r="C241" s="10" t="n"/>
      <c r="D241" s="11" t="n"/>
      <c r="E241" s="12">
        <f>IF(Q241="","",Q241/1440)</f>
        <v/>
      </c>
      <c r="F241" s="11" t="n"/>
      <c r="G241" s="11" t="n"/>
      <c r="H241" s="11" t="n"/>
      <c r="I241" s="11" t="n"/>
      <c r="J241" s="11" t="n"/>
      <c r="K241" s="11" t="n"/>
      <c r="L241" s="11" t="n"/>
      <c r="M241" s="11" t="n"/>
      <c r="N241" s="13">
        <f>IF(OR(B241="",P241="",Q241="",F241="",M241="Anulowana"),"",IF(COUNTIFS($B$5:$B$504,B241,$F$5:$F$504,F241,$M$5:$M$504,"&lt;&gt;Anulowana",$P$5:$P$504,"&lt;"&amp;Q241,$Q$5:$Q$504,"&gt;"&amp;P241)&gt;1,"KOLIZJA","ok"))</f>
        <v/>
      </c>
      <c r="O241" s="11" t="n"/>
      <c r="P241" s="8">
        <f>IF(C241="","",ROUND(C241*1440,0))</f>
        <v/>
      </c>
      <c r="Q241" s="8">
        <f>IF(OR(P241="",D241=""),"",P241+D241)</f>
        <v/>
      </c>
    </row>
    <row r="242">
      <c r="A242" s="8">
        <f>IF(B242="","",ROW()-4)</f>
        <v/>
      </c>
      <c r="B242" s="9" t="n"/>
      <c r="C242" s="10" t="n"/>
      <c r="D242" s="11" t="n"/>
      <c r="E242" s="12">
        <f>IF(Q242="","",Q242/1440)</f>
        <v/>
      </c>
      <c r="F242" s="11" t="n"/>
      <c r="G242" s="11" t="n"/>
      <c r="H242" s="11" t="n"/>
      <c r="I242" s="11" t="n"/>
      <c r="J242" s="11" t="n"/>
      <c r="K242" s="11" t="n"/>
      <c r="L242" s="11" t="n"/>
      <c r="M242" s="11" t="n"/>
      <c r="N242" s="13">
        <f>IF(OR(B242="",P242="",Q242="",F242="",M242="Anulowana"),"",IF(COUNTIFS($B$5:$B$504,B242,$F$5:$F$504,F242,$M$5:$M$504,"&lt;&gt;Anulowana",$P$5:$P$504,"&lt;"&amp;Q242,$Q$5:$Q$504,"&gt;"&amp;P242)&gt;1,"KOLIZJA","ok"))</f>
        <v/>
      </c>
      <c r="O242" s="11" t="n"/>
      <c r="P242" s="8">
        <f>IF(C242="","",ROUND(C242*1440,0))</f>
        <v/>
      </c>
      <c r="Q242" s="8">
        <f>IF(OR(P242="",D242=""),"",P242+D242)</f>
        <v/>
      </c>
    </row>
    <row r="243">
      <c r="A243" s="8">
        <f>IF(B243="","",ROW()-4)</f>
        <v/>
      </c>
      <c r="B243" s="9" t="n"/>
      <c r="C243" s="10" t="n"/>
      <c r="D243" s="11" t="n"/>
      <c r="E243" s="12">
        <f>IF(Q243="","",Q243/1440)</f>
        <v/>
      </c>
      <c r="F243" s="11" t="n"/>
      <c r="G243" s="11" t="n"/>
      <c r="H243" s="11" t="n"/>
      <c r="I243" s="11" t="n"/>
      <c r="J243" s="11" t="n"/>
      <c r="K243" s="11" t="n"/>
      <c r="L243" s="11" t="n"/>
      <c r="M243" s="11" t="n"/>
      <c r="N243" s="13">
        <f>IF(OR(B243="",P243="",Q243="",F243="",M243="Anulowana"),"",IF(COUNTIFS($B$5:$B$504,B243,$F$5:$F$504,F243,$M$5:$M$504,"&lt;&gt;Anulowana",$P$5:$P$504,"&lt;"&amp;Q243,$Q$5:$Q$504,"&gt;"&amp;P243)&gt;1,"KOLIZJA","ok"))</f>
        <v/>
      </c>
      <c r="O243" s="11" t="n"/>
      <c r="P243" s="8">
        <f>IF(C243="","",ROUND(C243*1440,0))</f>
        <v/>
      </c>
      <c r="Q243" s="8">
        <f>IF(OR(P243="",D243=""),"",P243+D243)</f>
        <v/>
      </c>
    </row>
    <row r="244">
      <c r="A244" s="8">
        <f>IF(B244="","",ROW()-4)</f>
        <v/>
      </c>
      <c r="B244" s="9" t="n"/>
      <c r="C244" s="10" t="n"/>
      <c r="D244" s="11" t="n"/>
      <c r="E244" s="12">
        <f>IF(Q244="","",Q244/1440)</f>
        <v/>
      </c>
      <c r="F244" s="11" t="n"/>
      <c r="G244" s="11" t="n"/>
      <c r="H244" s="11" t="n"/>
      <c r="I244" s="11" t="n"/>
      <c r="J244" s="11" t="n"/>
      <c r="K244" s="11" t="n"/>
      <c r="L244" s="11" t="n"/>
      <c r="M244" s="11" t="n"/>
      <c r="N244" s="13">
        <f>IF(OR(B244="",P244="",Q244="",F244="",M244="Anulowana"),"",IF(COUNTIFS($B$5:$B$504,B244,$F$5:$F$504,F244,$M$5:$M$504,"&lt;&gt;Anulowana",$P$5:$P$504,"&lt;"&amp;Q244,$Q$5:$Q$504,"&gt;"&amp;P244)&gt;1,"KOLIZJA","ok"))</f>
        <v/>
      </c>
      <c r="O244" s="11" t="n"/>
      <c r="P244" s="8">
        <f>IF(C244="","",ROUND(C244*1440,0))</f>
        <v/>
      </c>
      <c r="Q244" s="8">
        <f>IF(OR(P244="",D244=""),"",P244+D244)</f>
        <v/>
      </c>
    </row>
    <row r="245">
      <c r="A245" s="8">
        <f>IF(B245="","",ROW()-4)</f>
        <v/>
      </c>
      <c r="B245" s="9" t="n"/>
      <c r="C245" s="10" t="n"/>
      <c r="D245" s="11" t="n"/>
      <c r="E245" s="12">
        <f>IF(Q245="","",Q245/1440)</f>
        <v/>
      </c>
      <c r="F245" s="11" t="n"/>
      <c r="G245" s="11" t="n"/>
      <c r="H245" s="11" t="n"/>
      <c r="I245" s="11" t="n"/>
      <c r="J245" s="11" t="n"/>
      <c r="K245" s="11" t="n"/>
      <c r="L245" s="11" t="n"/>
      <c r="M245" s="11" t="n"/>
      <c r="N245" s="13">
        <f>IF(OR(B245="",P245="",Q245="",F245="",M245="Anulowana"),"",IF(COUNTIFS($B$5:$B$504,B245,$F$5:$F$504,F245,$M$5:$M$504,"&lt;&gt;Anulowana",$P$5:$P$504,"&lt;"&amp;Q245,$Q$5:$Q$504,"&gt;"&amp;P245)&gt;1,"KOLIZJA","ok"))</f>
        <v/>
      </c>
      <c r="O245" s="11" t="n"/>
      <c r="P245" s="8">
        <f>IF(C245="","",ROUND(C245*1440,0))</f>
        <v/>
      </c>
      <c r="Q245" s="8">
        <f>IF(OR(P245="",D245=""),"",P245+D245)</f>
        <v/>
      </c>
    </row>
    <row r="246">
      <c r="A246" s="8">
        <f>IF(B246="","",ROW()-4)</f>
        <v/>
      </c>
      <c r="B246" s="9" t="n"/>
      <c r="C246" s="10" t="n"/>
      <c r="D246" s="11" t="n"/>
      <c r="E246" s="12">
        <f>IF(Q246="","",Q246/1440)</f>
        <v/>
      </c>
      <c r="F246" s="11" t="n"/>
      <c r="G246" s="11" t="n"/>
      <c r="H246" s="11" t="n"/>
      <c r="I246" s="11" t="n"/>
      <c r="J246" s="11" t="n"/>
      <c r="K246" s="11" t="n"/>
      <c r="L246" s="11" t="n"/>
      <c r="M246" s="11" t="n"/>
      <c r="N246" s="13">
        <f>IF(OR(B246="",P246="",Q246="",F246="",M246="Anulowana"),"",IF(COUNTIFS($B$5:$B$504,B246,$F$5:$F$504,F246,$M$5:$M$504,"&lt;&gt;Anulowana",$P$5:$P$504,"&lt;"&amp;Q246,$Q$5:$Q$504,"&gt;"&amp;P246)&gt;1,"KOLIZJA","ok"))</f>
        <v/>
      </c>
      <c r="O246" s="11" t="n"/>
      <c r="P246" s="8">
        <f>IF(C246="","",ROUND(C246*1440,0))</f>
        <v/>
      </c>
      <c r="Q246" s="8">
        <f>IF(OR(P246="",D246=""),"",P246+D246)</f>
        <v/>
      </c>
    </row>
    <row r="247">
      <c r="A247" s="8">
        <f>IF(B247="","",ROW()-4)</f>
        <v/>
      </c>
      <c r="B247" s="9" t="n"/>
      <c r="C247" s="10" t="n"/>
      <c r="D247" s="11" t="n"/>
      <c r="E247" s="12">
        <f>IF(Q247="","",Q247/1440)</f>
        <v/>
      </c>
      <c r="F247" s="11" t="n"/>
      <c r="G247" s="11" t="n"/>
      <c r="H247" s="11" t="n"/>
      <c r="I247" s="11" t="n"/>
      <c r="J247" s="11" t="n"/>
      <c r="K247" s="11" t="n"/>
      <c r="L247" s="11" t="n"/>
      <c r="M247" s="11" t="n"/>
      <c r="N247" s="13">
        <f>IF(OR(B247="",P247="",Q247="",F247="",M247="Anulowana"),"",IF(COUNTIFS($B$5:$B$504,B247,$F$5:$F$504,F247,$M$5:$M$504,"&lt;&gt;Anulowana",$P$5:$P$504,"&lt;"&amp;Q247,$Q$5:$Q$504,"&gt;"&amp;P247)&gt;1,"KOLIZJA","ok"))</f>
        <v/>
      </c>
      <c r="O247" s="11" t="n"/>
      <c r="P247" s="8">
        <f>IF(C247="","",ROUND(C247*1440,0))</f>
        <v/>
      </c>
      <c r="Q247" s="8">
        <f>IF(OR(P247="",D247=""),"",P247+D247)</f>
        <v/>
      </c>
    </row>
    <row r="248">
      <c r="A248" s="8">
        <f>IF(B248="","",ROW()-4)</f>
        <v/>
      </c>
      <c r="B248" s="9" t="n"/>
      <c r="C248" s="10" t="n"/>
      <c r="D248" s="11" t="n"/>
      <c r="E248" s="12">
        <f>IF(Q248="","",Q248/1440)</f>
        <v/>
      </c>
      <c r="F248" s="11" t="n"/>
      <c r="G248" s="11" t="n"/>
      <c r="H248" s="11" t="n"/>
      <c r="I248" s="11" t="n"/>
      <c r="J248" s="11" t="n"/>
      <c r="K248" s="11" t="n"/>
      <c r="L248" s="11" t="n"/>
      <c r="M248" s="11" t="n"/>
      <c r="N248" s="13">
        <f>IF(OR(B248="",P248="",Q248="",F248="",M248="Anulowana"),"",IF(COUNTIFS($B$5:$B$504,B248,$F$5:$F$504,F248,$M$5:$M$504,"&lt;&gt;Anulowana",$P$5:$P$504,"&lt;"&amp;Q248,$Q$5:$Q$504,"&gt;"&amp;P248)&gt;1,"KOLIZJA","ok"))</f>
        <v/>
      </c>
      <c r="O248" s="11" t="n"/>
      <c r="P248" s="8">
        <f>IF(C248="","",ROUND(C248*1440,0))</f>
        <v/>
      </c>
      <c r="Q248" s="8">
        <f>IF(OR(P248="",D248=""),"",P248+D248)</f>
        <v/>
      </c>
    </row>
    <row r="249">
      <c r="A249" s="8">
        <f>IF(B249="","",ROW()-4)</f>
        <v/>
      </c>
      <c r="B249" s="9" t="n"/>
      <c r="C249" s="10" t="n"/>
      <c r="D249" s="11" t="n"/>
      <c r="E249" s="12">
        <f>IF(Q249="","",Q249/1440)</f>
        <v/>
      </c>
      <c r="F249" s="11" t="n"/>
      <c r="G249" s="11" t="n"/>
      <c r="H249" s="11" t="n"/>
      <c r="I249" s="11" t="n"/>
      <c r="J249" s="11" t="n"/>
      <c r="K249" s="11" t="n"/>
      <c r="L249" s="11" t="n"/>
      <c r="M249" s="11" t="n"/>
      <c r="N249" s="13">
        <f>IF(OR(B249="",P249="",Q249="",F249="",M249="Anulowana"),"",IF(COUNTIFS($B$5:$B$504,B249,$F$5:$F$504,F249,$M$5:$M$504,"&lt;&gt;Anulowana",$P$5:$P$504,"&lt;"&amp;Q249,$Q$5:$Q$504,"&gt;"&amp;P249)&gt;1,"KOLIZJA","ok"))</f>
        <v/>
      </c>
      <c r="O249" s="11" t="n"/>
      <c r="P249" s="8">
        <f>IF(C249="","",ROUND(C249*1440,0))</f>
        <v/>
      </c>
      <c r="Q249" s="8">
        <f>IF(OR(P249="",D249=""),"",P249+D249)</f>
        <v/>
      </c>
    </row>
    <row r="250">
      <c r="A250" s="8">
        <f>IF(B250="","",ROW()-4)</f>
        <v/>
      </c>
      <c r="B250" s="9" t="n"/>
      <c r="C250" s="10" t="n"/>
      <c r="D250" s="11" t="n"/>
      <c r="E250" s="12">
        <f>IF(Q250="","",Q250/1440)</f>
        <v/>
      </c>
      <c r="F250" s="11" t="n"/>
      <c r="G250" s="11" t="n"/>
      <c r="H250" s="11" t="n"/>
      <c r="I250" s="11" t="n"/>
      <c r="J250" s="11" t="n"/>
      <c r="K250" s="11" t="n"/>
      <c r="L250" s="11" t="n"/>
      <c r="M250" s="11" t="n"/>
      <c r="N250" s="13">
        <f>IF(OR(B250="",P250="",Q250="",F250="",M250="Anulowana"),"",IF(COUNTIFS($B$5:$B$504,B250,$F$5:$F$504,F250,$M$5:$M$504,"&lt;&gt;Anulowana",$P$5:$P$504,"&lt;"&amp;Q250,$Q$5:$Q$504,"&gt;"&amp;P250)&gt;1,"KOLIZJA","ok"))</f>
        <v/>
      </c>
      <c r="O250" s="11" t="n"/>
      <c r="P250" s="8">
        <f>IF(C250="","",ROUND(C250*1440,0))</f>
        <v/>
      </c>
      <c r="Q250" s="8">
        <f>IF(OR(P250="",D250=""),"",P250+D250)</f>
        <v/>
      </c>
    </row>
    <row r="251">
      <c r="A251" s="8">
        <f>IF(B251="","",ROW()-4)</f>
        <v/>
      </c>
      <c r="B251" s="9" t="n"/>
      <c r="C251" s="10" t="n"/>
      <c r="D251" s="11" t="n"/>
      <c r="E251" s="12">
        <f>IF(Q251="","",Q251/1440)</f>
        <v/>
      </c>
      <c r="F251" s="11" t="n"/>
      <c r="G251" s="11" t="n"/>
      <c r="H251" s="11" t="n"/>
      <c r="I251" s="11" t="n"/>
      <c r="J251" s="11" t="n"/>
      <c r="K251" s="11" t="n"/>
      <c r="L251" s="11" t="n"/>
      <c r="M251" s="11" t="n"/>
      <c r="N251" s="13">
        <f>IF(OR(B251="",P251="",Q251="",F251="",M251="Anulowana"),"",IF(COUNTIFS($B$5:$B$504,B251,$F$5:$F$504,F251,$M$5:$M$504,"&lt;&gt;Anulowana",$P$5:$P$504,"&lt;"&amp;Q251,$Q$5:$Q$504,"&gt;"&amp;P251)&gt;1,"KOLIZJA","ok"))</f>
        <v/>
      </c>
      <c r="O251" s="11" t="n"/>
      <c r="P251" s="8">
        <f>IF(C251="","",ROUND(C251*1440,0))</f>
        <v/>
      </c>
      <c r="Q251" s="8">
        <f>IF(OR(P251="",D251=""),"",P251+D251)</f>
        <v/>
      </c>
    </row>
    <row r="252">
      <c r="A252" s="8">
        <f>IF(B252="","",ROW()-4)</f>
        <v/>
      </c>
      <c r="B252" s="9" t="n"/>
      <c r="C252" s="10" t="n"/>
      <c r="D252" s="11" t="n"/>
      <c r="E252" s="12">
        <f>IF(Q252="","",Q252/1440)</f>
        <v/>
      </c>
      <c r="F252" s="11" t="n"/>
      <c r="G252" s="11" t="n"/>
      <c r="H252" s="11" t="n"/>
      <c r="I252" s="11" t="n"/>
      <c r="J252" s="11" t="n"/>
      <c r="K252" s="11" t="n"/>
      <c r="L252" s="11" t="n"/>
      <c r="M252" s="11" t="n"/>
      <c r="N252" s="13">
        <f>IF(OR(B252="",P252="",Q252="",F252="",M252="Anulowana"),"",IF(COUNTIFS($B$5:$B$504,B252,$F$5:$F$504,F252,$M$5:$M$504,"&lt;&gt;Anulowana",$P$5:$P$504,"&lt;"&amp;Q252,$Q$5:$Q$504,"&gt;"&amp;P252)&gt;1,"KOLIZJA","ok"))</f>
        <v/>
      </c>
      <c r="O252" s="11" t="n"/>
      <c r="P252" s="8">
        <f>IF(C252="","",ROUND(C252*1440,0))</f>
        <v/>
      </c>
      <c r="Q252" s="8">
        <f>IF(OR(P252="",D252=""),"",P252+D252)</f>
        <v/>
      </c>
    </row>
    <row r="253">
      <c r="A253" s="8">
        <f>IF(B253="","",ROW()-4)</f>
        <v/>
      </c>
      <c r="B253" s="9" t="n"/>
      <c r="C253" s="10" t="n"/>
      <c r="D253" s="11" t="n"/>
      <c r="E253" s="12">
        <f>IF(Q253="","",Q253/1440)</f>
        <v/>
      </c>
      <c r="F253" s="11" t="n"/>
      <c r="G253" s="11" t="n"/>
      <c r="H253" s="11" t="n"/>
      <c r="I253" s="11" t="n"/>
      <c r="J253" s="11" t="n"/>
      <c r="K253" s="11" t="n"/>
      <c r="L253" s="11" t="n"/>
      <c r="M253" s="11" t="n"/>
      <c r="N253" s="13">
        <f>IF(OR(B253="",P253="",Q253="",F253="",M253="Anulowana"),"",IF(COUNTIFS($B$5:$B$504,B253,$F$5:$F$504,F253,$M$5:$M$504,"&lt;&gt;Anulowana",$P$5:$P$504,"&lt;"&amp;Q253,$Q$5:$Q$504,"&gt;"&amp;P253)&gt;1,"KOLIZJA","ok"))</f>
        <v/>
      </c>
      <c r="O253" s="11" t="n"/>
      <c r="P253" s="8">
        <f>IF(C253="","",ROUND(C253*1440,0))</f>
        <v/>
      </c>
      <c r="Q253" s="8">
        <f>IF(OR(P253="",D253=""),"",P253+D253)</f>
        <v/>
      </c>
    </row>
    <row r="254">
      <c r="A254" s="8">
        <f>IF(B254="","",ROW()-4)</f>
        <v/>
      </c>
      <c r="B254" s="9" t="n"/>
      <c r="C254" s="10" t="n"/>
      <c r="D254" s="11" t="n"/>
      <c r="E254" s="12">
        <f>IF(Q254="","",Q254/1440)</f>
        <v/>
      </c>
      <c r="F254" s="11" t="n"/>
      <c r="G254" s="11" t="n"/>
      <c r="H254" s="11" t="n"/>
      <c r="I254" s="11" t="n"/>
      <c r="J254" s="11" t="n"/>
      <c r="K254" s="11" t="n"/>
      <c r="L254" s="11" t="n"/>
      <c r="M254" s="11" t="n"/>
      <c r="N254" s="13">
        <f>IF(OR(B254="",P254="",Q254="",F254="",M254="Anulowana"),"",IF(COUNTIFS($B$5:$B$504,B254,$F$5:$F$504,F254,$M$5:$M$504,"&lt;&gt;Anulowana",$P$5:$P$504,"&lt;"&amp;Q254,$Q$5:$Q$504,"&gt;"&amp;P254)&gt;1,"KOLIZJA","ok"))</f>
        <v/>
      </c>
      <c r="O254" s="11" t="n"/>
      <c r="P254" s="8">
        <f>IF(C254="","",ROUND(C254*1440,0))</f>
        <v/>
      </c>
      <c r="Q254" s="8">
        <f>IF(OR(P254="",D254=""),"",P254+D254)</f>
        <v/>
      </c>
    </row>
    <row r="255">
      <c r="A255" s="8">
        <f>IF(B255="","",ROW()-4)</f>
        <v/>
      </c>
      <c r="B255" s="9" t="n"/>
      <c r="C255" s="10" t="n"/>
      <c r="D255" s="11" t="n"/>
      <c r="E255" s="12">
        <f>IF(Q255="","",Q255/1440)</f>
        <v/>
      </c>
      <c r="F255" s="11" t="n"/>
      <c r="G255" s="11" t="n"/>
      <c r="H255" s="11" t="n"/>
      <c r="I255" s="11" t="n"/>
      <c r="J255" s="11" t="n"/>
      <c r="K255" s="11" t="n"/>
      <c r="L255" s="11" t="n"/>
      <c r="M255" s="11" t="n"/>
      <c r="N255" s="13">
        <f>IF(OR(B255="",P255="",Q255="",F255="",M255="Anulowana"),"",IF(COUNTIFS($B$5:$B$504,B255,$F$5:$F$504,F255,$M$5:$M$504,"&lt;&gt;Anulowana",$P$5:$P$504,"&lt;"&amp;Q255,$Q$5:$Q$504,"&gt;"&amp;P255)&gt;1,"KOLIZJA","ok"))</f>
        <v/>
      </c>
      <c r="O255" s="11" t="n"/>
      <c r="P255" s="8">
        <f>IF(C255="","",ROUND(C255*1440,0))</f>
        <v/>
      </c>
      <c r="Q255" s="8">
        <f>IF(OR(P255="",D255=""),"",P255+D255)</f>
        <v/>
      </c>
    </row>
    <row r="256">
      <c r="A256" s="8">
        <f>IF(B256="","",ROW()-4)</f>
        <v/>
      </c>
      <c r="B256" s="9" t="n"/>
      <c r="C256" s="10" t="n"/>
      <c r="D256" s="11" t="n"/>
      <c r="E256" s="12">
        <f>IF(Q256="","",Q256/1440)</f>
        <v/>
      </c>
      <c r="F256" s="11" t="n"/>
      <c r="G256" s="11" t="n"/>
      <c r="H256" s="11" t="n"/>
      <c r="I256" s="11" t="n"/>
      <c r="J256" s="11" t="n"/>
      <c r="K256" s="11" t="n"/>
      <c r="L256" s="11" t="n"/>
      <c r="M256" s="11" t="n"/>
      <c r="N256" s="13">
        <f>IF(OR(B256="",P256="",Q256="",F256="",M256="Anulowana"),"",IF(COUNTIFS($B$5:$B$504,B256,$F$5:$F$504,F256,$M$5:$M$504,"&lt;&gt;Anulowana",$P$5:$P$504,"&lt;"&amp;Q256,$Q$5:$Q$504,"&gt;"&amp;P256)&gt;1,"KOLIZJA","ok"))</f>
        <v/>
      </c>
      <c r="O256" s="11" t="n"/>
      <c r="P256" s="8">
        <f>IF(C256="","",ROUND(C256*1440,0))</f>
        <v/>
      </c>
      <c r="Q256" s="8">
        <f>IF(OR(P256="",D256=""),"",P256+D256)</f>
        <v/>
      </c>
    </row>
    <row r="257">
      <c r="A257" s="8">
        <f>IF(B257="","",ROW()-4)</f>
        <v/>
      </c>
      <c r="B257" s="9" t="n"/>
      <c r="C257" s="10" t="n"/>
      <c r="D257" s="11" t="n"/>
      <c r="E257" s="12">
        <f>IF(Q257="","",Q257/1440)</f>
        <v/>
      </c>
      <c r="F257" s="11" t="n"/>
      <c r="G257" s="11" t="n"/>
      <c r="H257" s="11" t="n"/>
      <c r="I257" s="11" t="n"/>
      <c r="J257" s="11" t="n"/>
      <c r="K257" s="11" t="n"/>
      <c r="L257" s="11" t="n"/>
      <c r="M257" s="11" t="n"/>
      <c r="N257" s="13">
        <f>IF(OR(B257="",P257="",Q257="",F257="",M257="Anulowana"),"",IF(COUNTIFS($B$5:$B$504,B257,$F$5:$F$504,F257,$M$5:$M$504,"&lt;&gt;Anulowana",$P$5:$P$504,"&lt;"&amp;Q257,$Q$5:$Q$504,"&gt;"&amp;P257)&gt;1,"KOLIZJA","ok"))</f>
        <v/>
      </c>
      <c r="O257" s="11" t="n"/>
      <c r="P257" s="8">
        <f>IF(C257="","",ROUND(C257*1440,0))</f>
        <v/>
      </c>
      <c r="Q257" s="8">
        <f>IF(OR(P257="",D257=""),"",P257+D257)</f>
        <v/>
      </c>
    </row>
    <row r="258">
      <c r="A258" s="8">
        <f>IF(B258="","",ROW()-4)</f>
        <v/>
      </c>
      <c r="B258" s="9" t="n"/>
      <c r="C258" s="10" t="n"/>
      <c r="D258" s="11" t="n"/>
      <c r="E258" s="12">
        <f>IF(Q258="","",Q258/1440)</f>
        <v/>
      </c>
      <c r="F258" s="11" t="n"/>
      <c r="G258" s="11" t="n"/>
      <c r="H258" s="11" t="n"/>
      <c r="I258" s="11" t="n"/>
      <c r="J258" s="11" t="n"/>
      <c r="K258" s="11" t="n"/>
      <c r="L258" s="11" t="n"/>
      <c r="M258" s="11" t="n"/>
      <c r="N258" s="13">
        <f>IF(OR(B258="",P258="",Q258="",F258="",M258="Anulowana"),"",IF(COUNTIFS($B$5:$B$504,B258,$F$5:$F$504,F258,$M$5:$M$504,"&lt;&gt;Anulowana",$P$5:$P$504,"&lt;"&amp;Q258,$Q$5:$Q$504,"&gt;"&amp;P258)&gt;1,"KOLIZJA","ok"))</f>
        <v/>
      </c>
      <c r="O258" s="11" t="n"/>
      <c r="P258" s="8">
        <f>IF(C258="","",ROUND(C258*1440,0))</f>
        <v/>
      </c>
      <c r="Q258" s="8">
        <f>IF(OR(P258="",D258=""),"",P258+D258)</f>
        <v/>
      </c>
    </row>
    <row r="259">
      <c r="A259" s="8">
        <f>IF(B259="","",ROW()-4)</f>
        <v/>
      </c>
      <c r="B259" s="9" t="n"/>
      <c r="C259" s="10" t="n"/>
      <c r="D259" s="11" t="n"/>
      <c r="E259" s="12">
        <f>IF(Q259="","",Q259/1440)</f>
        <v/>
      </c>
      <c r="F259" s="11" t="n"/>
      <c r="G259" s="11" t="n"/>
      <c r="H259" s="11" t="n"/>
      <c r="I259" s="11" t="n"/>
      <c r="J259" s="11" t="n"/>
      <c r="K259" s="11" t="n"/>
      <c r="L259" s="11" t="n"/>
      <c r="M259" s="11" t="n"/>
      <c r="N259" s="13">
        <f>IF(OR(B259="",P259="",Q259="",F259="",M259="Anulowana"),"",IF(COUNTIFS($B$5:$B$504,B259,$F$5:$F$504,F259,$M$5:$M$504,"&lt;&gt;Anulowana",$P$5:$P$504,"&lt;"&amp;Q259,$Q$5:$Q$504,"&gt;"&amp;P259)&gt;1,"KOLIZJA","ok"))</f>
        <v/>
      </c>
      <c r="O259" s="11" t="n"/>
      <c r="P259" s="8">
        <f>IF(C259="","",ROUND(C259*1440,0))</f>
        <v/>
      </c>
      <c r="Q259" s="8">
        <f>IF(OR(P259="",D259=""),"",P259+D259)</f>
        <v/>
      </c>
    </row>
    <row r="260">
      <c r="A260" s="8">
        <f>IF(B260="","",ROW()-4)</f>
        <v/>
      </c>
      <c r="B260" s="9" t="n"/>
      <c r="C260" s="10" t="n"/>
      <c r="D260" s="11" t="n"/>
      <c r="E260" s="12">
        <f>IF(Q260="","",Q260/1440)</f>
        <v/>
      </c>
      <c r="F260" s="11" t="n"/>
      <c r="G260" s="11" t="n"/>
      <c r="H260" s="11" t="n"/>
      <c r="I260" s="11" t="n"/>
      <c r="J260" s="11" t="n"/>
      <c r="K260" s="11" t="n"/>
      <c r="L260" s="11" t="n"/>
      <c r="M260" s="11" t="n"/>
      <c r="N260" s="13">
        <f>IF(OR(B260="",P260="",Q260="",F260="",M260="Anulowana"),"",IF(COUNTIFS($B$5:$B$504,B260,$F$5:$F$504,F260,$M$5:$M$504,"&lt;&gt;Anulowana",$P$5:$P$504,"&lt;"&amp;Q260,$Q$5:$Q$504,"&gt;"&amp;P260)&gt;1,"KOLIZJA","ok"))</f>
        <v/>
      </c>
      <c r="O260" s="11" t="n"/>
      <c r="P260" s="8">
        <f>IF(C260="","",ROUND(C260*1440,0))</f>
        <v/>
      </c>
      <c r="Q260" s="8">
        <f>IF(OR(P260="",D260=""),"",P260+D260)</f>
        <v/>
      </c>
    </row>
    <row r="261">
      <c r="A261" s="8">
        <f>IF(B261="","",ROW()-4)</f>
        <v/>
      </c>
      <c r="B261" s="9" t="n"/>
      <c r="C261" s="10" t="n"/>
      <c r="D261" s="11" t="n"/>
      <c r="E261" s="12">
        <f>IF(Q261="","",Q261/1440)</f>
        <v/>
      </c>
      <c r="F261" s="11" t="n"/>
      <c r="G261" s="11" t="n"/>
      <c r="H261" s="11" t="n"/>
      <c r="I261" s="11" t="n"/>
      <c r="J261" s="11" t="n"/>
      <c r="K261" s="11" t="n"/>
      <c r="L261" s="11" t="n"/>
      <c r="M261" s="11" t="n"/>
      <c r="N261" s="13">
        <f>IF(OR(B261="",P261="",Q261="",F261="",M261="Anulowana"),"",IF(COUNTIFS($B$5:$B$504,B261,$F$5:$F$504,F261,$M$5:$M$504,"&lt;&gt;Anulowana",$P$5:$P$504,"&lt;"&amp;Q261,$Q$5:$Q$504,"&gt;"&amp;P261)&gt;1,"KOLIZJA","ok"))</f>
        <v/>
      </c>
      <c r="O261" s="11" t="n"/>
      <c r="P261" s="8">
        <f>IF(C261="","",ROUND(C261*1440,0))</f>
        <v/>
      </c>
      <c r="Q261" s="8">
        <f>IF(OR(P261="",D261=""),"",P261+D261)</f>
        <v/>
      </c>
    </row>
    <row r="262">
      <c r="A262" s="8">
        <f>IF(B262="","",ROW()-4)</f>
        <v/>
      </c>
      <c r="B262" s="9" t="n"/>
      <c r="C262" s="10" t="n"/>
      <c r="D262" s="11" t="n"/>
      <c r="E262" s="12">
        <f>IF(Q262="","",Q262/1440)</f>
        <v/>
      </c>
      <c r="F262" s="11" t="n"/>
      <c r="G262" s="11" t="n"/>
      <c r="H262" s="11" t="n"/>
      <c r="I262" s="11" t="n"/>
      <c r="J262" s="11" t="n"/>
      <c r="K262" s="11" t="n"/>
      <c r="L262" s="11" t="n"/>
      <c r="M262" s="11" t="n"/>
      <c r="N262" s="13">
        <f>IF(OR(B262="",P262="",Q262="",F262="",M262="Anulowana"),"",IF(COUNTIFS($B$5:$B$504,B262,$F$5:$F$504,F262,$M$5:$M$504,"&lt;&gt;Anulowana",$P$5:$P$504,"&lt;"&amp;Q262,$Q$5:$Q$504,"&gt;"&amp;P262)&gt;1,"KOLIZJA","ok"))</f>
        <v/>
      </c>
      <c r="O262" s="11" t="n"/>
      <c r="P262" s="8">
        <f>IF(C262="","",ROUND(C262*1440,0))</f>
        <v/>
      </c>
      <c r="Q262" s="8">
        <f>IF(OR(P262="",D262=""),"",P262+D262)</f>
        <v/>
      </c>
    </row>
    <row r="263">
      <c r="A263" s="8">
        <f>IF(B263="","",ROW()-4)</f>
        <v/>
      </c>
      <c r="B263" s="9" t="n"/>
      <c r="C263" s="10" t="n"/>
      <c r="D263" s="11" t="n"/>
      <c r="E263" s="12">
        <f>IF(Q263="","",Q263/1440)</f>
        <v/>
      </c>
      <c r="F263" s="11" t="n"/>
      <c r="G263" s="11" t="n"/>
      <c r="H263" s="11" t="n"/>
      <c r="I263" s="11" t="n"/>
      <c r="J263" s="11" t="n"/>
      <c r="K263" s="11" t="n"/>
      <c r="L263" s="11" t="n"/>
      <c r="M263" s="11" t="n"/>
      <c r="N263" s="13">
        <f>IF(OR(B263="",P263="",Q263="",F263="",M263="Anulowana"),"",IF(COUNTIFS($B$5:$B$504,B263,$F$5:$F$504,F263,$M$5:$M$504,"&lt;&gt;Anulowana",$P$5:$P$504,"&lt;"&amp;Q263,$Q$5:$Q$504,"&gt;"&amp;P263)&gt;1,"KOLIZJA","ok"))</f>
        <v/>
      </c>
      <c r="O263" s="11" t="n"/>
      <c r="P263" s="8">
        <f>IF(C263="","",ROUND(C263*1440,0))</f>
        <v/>
      </c>
      <c r="Q263" s="8">
        <f>IF(OR(P263="",D263=""),"",P263+D263)</f>
        <v/>
      </c>
    </row>
    <row r="264">
      <c r="A264" s="8">
        <f>IF(B264="","",ROW()-4)</f>
        <v/>
      </c>
      <c r="B264" s="9" t="n"/>
      <c r="C264" s="10" t="n"/>
      <c r="D264" s="11" t="n"/>
      <c r="E264" s="12">
        <f>IF(Q264="","",Q264/1440)</f>
        <v/>
      </c>
      <c r="F264" s="11" t="n"/>
      <c r="G264" s="11" t="n"/>
      <c r="H264" s="11" t="n"/>
      <c r="I264" s="11" t="n"/>
      <c r="J264" s="11" t="n"/>
      <c r="K264" s="11" t="n"/>
      <c r="L264" s="11" t="n"/>
      <c r="M264" s="11" t="n"/>
      <c r="N264" s="13">
        <f>IF(OR(B264="",P264="",Q264="",F264="",M264="Anulowana"),"",IF(COUNTIFS($B$5:$B$504,B264,$F$5:$F$504,F264,$M$5:$M$504,"&lt;&gt;Anulowana",$P$5:$P$504,"&lt;"&amp;Q264,$Q$5:$Q$504,"&gt;"&amp;P264)&gt;1,"KOLIZJA","ok"))</f>
        <v/>
      </c>
      <c r="O264" s="11" t="n"/>
      <c r="P264" s="8">
        <f>IF(C264="","",ROUND(C264*1440,0))</f>
        <v/>
      </c>
      <c r="Q264" s="8">
        <f>IF(OR(P264="",D264=""),"",P264+D264)</f>
        <v/>
      </c>
    </row>
    <row r="265">
      <c r="A265" s="8">
        <f>IF(B265="","",ROW()-4)</f>
        <v/>
      </c>
      <c r="B265" s="9" t="n"/>
      <c r="C265" s="10" t="n"/>
      <c r="D265" s="11" t="n"/>
      <c r="E265" s="12">
        <f>IF(Q265="","",Q265/1440)</f>
        <v/>
      </c>
      <c r="F265" s="11" t="n"/>
      <c r="G265" s="11" t="n"/>
      <c r="H265" s="11" t="n"/>
      <c r="I265" s="11" t="n"/>
      <c r="J265" s="11" t="n"/>
      <c r="K265" s="11" t="n"/>
      <c r="L265" s="11" t="n"/>
      <c r="M265" s="11" t="n"/>
      <c r="N265" s="13">
        <f>IF(OR(B265="",P265="",Q265="",F265="",M265="Anulowana"),"",IF(COUNTIFS($B$5:$B$504,B265,$F$5:$F$504,F265,$M$5:$M$504,"&lt;&gt;Anulowana",$P$5:$P$504,"&lt;"&amp;Q265,$Q$5:$Q$504,"&gt;"&amp;P265)&gt;1,"KOLIZJA","ok"))</f>
        <v/>
      </c>
      <c r="O265" s="11" t="n"/>
      <c r="P265" s="8">
        <f>IF(C265="","",ROUND(C265*1440,0))</f>
        <v/>
      </c>
      <c r="Q265" s="8">
        <f>IF(OR(P265="",D265=""),"",P265+D265)</f>
        <v/>
      </c>
    </row>
    <row r="266">
      <c r="A266" s="8">
        <f>IF(B266="","",ROW()-4)</f>
        <v/>
      </c>
      <c r="B266" s="9" t="n"/>
      <c r="C266" s="10" t="n"/>
      <c r="D266" s="11" t="n"/>
      <c r="E266" s="12">
        <f>IF(Q266="","",Q266/1440)</f>
        <v/>
      </c>
      <c r="F266" s="11" t="n"/>
      <c r="G266" s="11" t="n"/>
      <c r="H266" s="11" t="n"/>
      <c r="I266" s="11" t="n"/>
      <c r="J266" s="11" t="n"/>
      <c r="K266" s="11" t="n"/>
      <c r="L266" s="11" t="n"/>
      <c r="M266" s="11" t="n"/>
      <c r="N266" s="13">
        <f>IF(OR(B266="",P266="",Q266="",F266="",M266="Anulowana"),"",IF(COUNTIFS($B$5:$B$504,B266,$F$5:$F$504,F266,$M$5:$M$504,"&lt;&gt;Anulowana",$P$5:$P$504,"&lt;"&amp;Q266,$Q$5:$Q$504,"&gt;"&amp;P266)&gt;1,"KOLIZJA","ok"))</f>
        <v/>
      </c>
      <c r="O266" s="11" t="n"/>
      <c r="P266" s="8">
        <f>IF(C266="","",ROUND(C266*1440,0))</f>
        <v/>
      </c>
      <c r="Q266" s="8">
        <f>IF(OR(P266="",D266=""),"",P266+D266)</f>
        <v/>
      </c>
    </row>
    <row r="267">
      <c r="A267" s="8">
        <f>IF(B267="","",ROW()-4)</f>
        <v/>
      </c>
      <c r="B267" s="9" t="n"/>
      <c r="C267" s="10" t="n"/>
      <c r="D267" s="11" t="n"/>
      <c r="E267" s="12">
        <f>IF(Q267="","",Q267/1440)</f>
        <v/>
      </c>
      <c r="F267" s="11" t="n"/>
      <c r="G267" s="11" t="n"/>
      <c r="H267" s="11" t="n"/>
      <c r="I267" s="11" t="n"/>
      <c r="J267" s="11" t="n"/>
      <c r="K267" s="11" t="n"/>
      <c r="L267" s="11" t="n"/>
      <c r="M267" s="11" t="n"/>
      <c r="N267" s="13">
        <f>IF(OR(B267="",P267="",Q267="",F267="",M267="Anulowana"),"",IF(COUNTIFS($B$5:$B$504,B267,$F$5:$F$504,F267,$M$5:$M$504,"&lt;&gt;Anulowana",$P$5:$P$504,"&lt;"&amp;Q267,$Q$5:$Q$504,"&gt;"&amp;P267)&gt;1,"KOLIZJA","ok"))</f>
        <v/>
      </c>
      <c r="O267" s="11" t="n"/>
      <c r="P267" s="8">
        <f>IF(C267="","",ROUND(C267*1440,0))</f>
        <v/>
      </c>
      <c r="Q267" s="8">
        <f>IF(OR(P267="",D267=""),"",P267+D267)</f>
        <v/>
      </c>
    </row>
    <row r="268">
      <c r="A268" s="8">
        <f>IF(B268="","",ROW()-4)</f>
        <v/>
      </c>
      <c r="B268" s="9" t="n"/>
      <c r="C268" s="10" t="n"/>
      <c r="D268" s="11" t="n"/>
      <c r="E268" s="12">
        <f>IF(Q268="","",Q268/1440)</f>
        <v/>
      </c>
      <c r="F268" s="11" t="n"/>
      <c r="G268" s="11" t="n"/>
      <c r="H268" s="11" t="n"/>
      <c r="I268" s="11" t="n"/>
      <c r="J268" s="11" t="n"/>
      <c r="K268" s="11" t="n"/>
      <c r="L268" s="11" t="n"/>
      <c r="M268" s="11" t="n"/>
      <c r="N268" s="13">
        <f>IF(OR(B268="",P268="",Q268="",F268="",M268="Anulowana"),"",IF(COUNTIFS($B$5:$B$504,B268,$F$5:$F$504,F268,$M$5:$M$504,"&lt;&gt;Anulowana",$P$5:$P$504,"&lt;"&amp;Q268,$Q$5:$Q$504,"&gt;"&amp;P268)&gt;1,"KOLIZJA","ok"))</f>
        <v/>
      </c>
      <c r="O268" s="11" t="n"/>
      <c r="P268" s="8">
        <f>IF(C268="","",ROUND(C268*1440,0))</f>
        <v/>
      </c>
      <c r="Q268" s="8">
        <f>IF(OR(P268="",D268=""),"",P268+D268)</f>
        <v/>
      </c>
    </row>
    <row r="269">
      <c r="A269" s="8">
        <f>IF(B269="","",ROW()-4)</f>
        <v/>
      </c>
      <c r="B269" s="9" t="n"/>
      <c r="C269" s="10" t="n"/>
      <c r="D269" s="11" t="n"/>
      <c r="E269" s="12">
        <f>IF(Q269="","",Q269/1440)</f>
        <v/>
      </c>
      <c r="F269" s="11" t="n"/>
      <c r="G269" s="11" t="n"/>
      <c r="H269" s="11" t="n"/>
      <c r="I269" s="11" t="n"/>
      <c r="J269" s="11" t="n"/>
      <c r="K269" s="11" t="n"/>
      <c r="L269" s="11" t="n"/>
      <c r="M269" s="11" t="n"/>
      <c r="N269" s="13">
        <f>IF(OR(B269="",P269="",Q269="",F269="",M269="Anulowana"),"",IF(COUNTIFS($B$5:$B$504,B269,$F$5:$F$504,F269,$M$5:$M$504,"&lt;&gt;Anulowana",$P$5:$P$504,"&lt;"&amp;Q269,$Q$5:$Q$504,"&gt;"&amp;P269)&gt;1,"KOLIZJA","ok"))</f>
        <v/>
      </c>
      <c r="O269" s="11" t="n"/>
      <c r="P269" s="8">
        <f>IF(C269="","",ROUND(C269*1440,0))</f>
        <v/>
      </c>
      <c r="Q269" s="8">
        <f>IF(OR(P269="",D269=""),"",P269+D269)</f>
        <v/>
      </c>
    </row>
    <row r="270">
      <c r="A270" s="8">
        <f>IF(B270="","",ROW()-4)</f>
        <v/>
      </c>
      <c r="B270" s="9" t="n"/>
      <c r="C270" s="10" t="n"/>
      <c r="D270" s="11" t="n"/>
      <c r="E270" s="12">
        <f>IF(Q270="","",Q270/1440)</f>
        <v/>
      </c>
      <c r="F270" s="11" t="n"/>
      <c r="G270" s="11" t="n"/>
      <c r="H270" s="11" t="n"/>
      <c r="I270" s="11" t="n"/>
      <c r="J270" s="11" t="n"/>
      <c r="K270" s="11" t="n"/>
      <c r="L270" s="11" t="n"/>
      <c r="M270" s="11" t="n"/>
      <c r="N270" s="13">
        <f>IF(OR(B270="",P270="",Q270="",F270="",M270="Anulowana"),"",IF(COUNTIFS($B$5:$B$504,B270,$F$5:$F$504,F270,$M$5:$M$504,"&lt;&gt;Anulowana",$P$5:$P$504,"&lt;"&amp;Q270,$Q$5:$Q$504,"&gt;"&amp;P270)&gt;1,"KOLIZJA","ok"))</f>
        <v/>
      </c>
      <c r="O270" s="11" t="n"/>
      <c r="P270" s="8">
        <f>IF(C270="","",ROUND(C270*1440,0))</f>
        <v/>
      </c>
      <c r="Q270" s="8">
        <f>IF(OR(P270="",D270=""),"",P270+D270)</f>
        <v/>
      </c>
    </row>
    <row r="271">
      <c r="A271" s="8">
        <f>IF(B271="","",ROW()-4)</f>
        <v/>
      </c>
      <c r="B271" s="9" t="n"/>
      <c r="C271" s="10" t="n"/>
      <c r="D271" s="11" t="n"/>
      <c r="E271" s="12">
        <f>IF(Q271="","",Q271/1440)</f>
        <v/>
      </c>
      <c r="F271" s="11" t="n"/>
      <c r="G271" s="11" t="n"/>
      <c r="H271" s="11" t="n"/>
      <c r="I271" s="11" t="n"/>
      <c r="J271" s="11" t="n"/>
      <c r="K271" s="11" t="n"/>
      <c r="L271" s="11" t="n"/>
      <c r="M271" s="11" t="n"/>
      <c r="N271" s="13">
        <f>IF(OR(B271="",P271="",Q271="",F271="",M271="Anulowana"),"",IF(COUNTIFS($B$5:$B$504,B271,$F$5:$F$504,F271,$M$5:$M$504,"&lt;&gt;Anulowana",$P$5:$P$504,"&lt;"&amp;Q271,$Q$5:$Q$504,"&gt;"&amp;P271)&gt;1,"KOLIZJA","ok"))</f>
        <v/>
      </c>
      <c r="O271" s="11" t="n"/>
      <c r="P271" s="8">
        <f>IF(C271="","",ROUND(C271*1440,0))</f>
        <v/>
      </c>
      <c r="Q271" s="8">
        <f>IF(OR(P271="",D271=""),"",P271+D271)</f>
        <v/>
      </c>
    </row>
    <row r="272">
      <c r="A272" s="8">
        <f>IF(B272="","",ROW()-4)</f>
        <v/>
      </c>
      <c r="B272" s="9" t="n"/>
      <c r="C272" s="10" t="n"/>
      <c r="D272" s="11" t="n"/>
      <c r="E272" s="12">
        <f>IF(Q272="","",Q272/1440)</f>
        <v/>
      </c>
      <c r="F272" s="11" t="n"/>
      <c r="G272" s="11" t="n"/>
      <c r="H272" s="11" t="n"/>
      <c r="I272" s="11" t="n"/>
      <c r="J272" s="11" t="n"/>
      <c r="K272" s="11" t="n"/>
      <c r="L272" s="11" t="n"/>
      <c r="M272" s="11" t="n"/>
      <c r="N272" s="13">
        <f>IF(OR(B272="",P272="",Q272="",F272="",M272="Anulowana"),"",IF(COUNTIFS($B$5:$B$504,B272,$F$5:$F$504,F272,$M$5:$M$504,"&lt;&gt;Anulowana",$P$5:$P$504,"&lt;"&amp;Q272,$Q$5:$Q$504,"&gt;"&amp;P272)&gt;1,"KOLIZJA","ok"))</f>
        <v/>
      </c>
      <c r="O272" s="11" t="n"/>
      <c r="P272" s="8">
        <f>IF(C272="","",ROUND(C272*1440,0))</f>
        <v/>
      </c>
      <c r="Q272" s="8">
        <f>IF(OR(P272="",D272=""),"",P272+D272)</f>
        <v/>
      </c>
    </row>
    <row r="273">
      <c r="A273" s="8">
        <f>IF(B273="","",ROW()-4)</f>
        <v/>
      </c>
      <c r="B273" s="9" t="n"/>
      <c r="C273" s="10" t="n"/>
      <c r="D273" s="11" t="n"/>
      <c r="E273" s="12">
        <f>IF(Q273="","",Q273/1440)</f>
        <v/>
      </c>
      <c r="F273" s="11" t="n"/>
      <c r="G273" s="11" t="n"/>
      <c r="H273" s="11" t="n"/>
      <c r="I273" s="11" t="n"/>
      <c r="J273" s="11" t="n"/>
      <c r="K273" s="11" t="n"/>
      <c r="L273" s="11" t="n"/>
      <c r="M273" s="11" t="n"/>
      <c r="N273" s="13">
        <f>IF(OR(B273="",P273="",Q273="",F273="",M273="Anulowana"),"",IF(COUNTIFS($B$5:$B$504,B273,$F$5:$F$504,F273,$M$5:$M$504,"&lt;&gt;Anulowana",$P$5:$P$504,"&lt;"&amp;Q273,$Q$5:$Q$504,"&gt;"&amp;P273)&gt;1,"KOLIZJA","ok"))</f>
        <v/>
      </c>
      <c r="O273" s="11" t="n"/>
      <c r="P273" s="8">
        <f>IF(C273="","",ROUND(C273*1440,0))</f>
        <v/>
      </c>
      <c r="Q273" s="8">
        <f>IF(OR(P273="",D273=""),"",P273+D273)</f>
        <v/>
      </c>
    </row>
    <row r="274">
      <c r="A274" s="8">
        <f>IF(B274="","",ROW()-4)</f>
        <v/>
      </c>
      <c r="B274" s="9" t="n"/>
      <c r="C274" s="10" t="n"/>
      <c r="D274" s="11" t="n"/>
      <c r="E274" s="12">
        <f>IF(Q274="","",Q274/1440)</f>
        <v/>
      </c>
      <c r="F274" s="11" t="n"/>
      <c r="G274" s="11" t="n"/>
      <c r="H274" s="11" t="n"/>
      <c r="I274" s="11" t="n"/>
      <c r="J274" s="11" t="n"/>
      <c r="K274" s="11" t="n"/>
      <c r="L274" s="11" t="n"/>
      <c r="M274" s="11" t="n"/>
      <c r="N274" s="13">
        <f>IF(OR(B274="",P274="",Q274="",F274="",M274="Anulowana"),"",IF(COUNTIFS($B$5:$B$504,B274,$F$5:$F$504,F274,$M$5:$M$504,"&lt;&gt;Anulowana",$P$5:$P$504,"&lt;"&amp;Q274,$Q$5:$Q$504,"&gt;"&amp;P274)&gt;1,"KOLIZJA","ok"))</f>
        <v/>
      </c>
      <c r="O274" s="11" t="n"/>
      <c r="P274" s="8">
        <f>IF(C274="","",ROUND(C274*1440,0))</f>
        <v/>
      </c>
      <c r="Q274" s="8">
        <f>IF(OR(P274="",D274=""),"",P274+D274)</f>
        <v/>
      </c>
    </row>
    <row r="275">
      <c r="A275" s="8">
        <f>IF(B275="","",ROW()-4)</f>
        <v/>
      </c>
      <c r="B275" s="9" t="n"/>
      <c r="C275" s="10" t="n"/>
      <c r="D275" s="11" t="n"/>
      <c r="E275" s="12">
        <f>IF(Q275="","",Q275/1440)</f>
        <v/>
      </c>
      <c r="F275" s="11" t="n"/>
      <c r="G275" s="11" t="n"/>
      <c r="H275" s="11" t="n"/>
      <c r="I275" s="11" t="n"/>
      <c r="J275" s="11" t="n"/>
      <c r="K275" s="11" t="n"/>
      <c r="L275" s="11" t="n"/>
      <c r="M275" s="11" t="n"/>
      <c r="N275" s="13">
        <f>IF(OR(B275="",P275="",Q275="",F275="",M275="Anulowana"),"",IF(COUNTIFS($B$5:$B$504,B275,$F$5:$F$504,F275,$M$5:$M$504,"&lt;&gt;Anulowana",$P$5:$P$504,"&lt;"&amp;Q275,$Q$5:$Q$504,"&gt;"&amp;P275)&gt;1,"KOLIZJA","ok"))</f>
        <v/>
      </c>
      <c r="O275" s="11" t="n"/>
      <c r="P275" s="8">
        <f>IF(C275="","",ROUND(C275*1440,0))</f>
        <v/>
      </c>
      <c r="Q275" s="8">
        <f>IF(OR(P275="",D275=""),"",P275+D275)</f>
        <v/>
      </c>
    </row>
    <row r="276">
      <c r="A276" s="8">
        <f>IF(B276="","",ROW()-4)</f>
        <v/>
      </c>
      <c r="B276" s="9" t="n"/>
      <c r="C276" s="10" t="n"/>
      <c r="D276" s="11" t="n"/>
      <c r="E276" s="12">
        <f>IF(Q276="","",Q276/1440)</f>
        <v/>
      </c>
      <c r="F276" s="11" t="n"/>
      <c r="G276" s="11" t="n"/>
      <c r="H276" s="11" t="n"/>
      <c r="I276" s="11" t="n"/>
      <c r="J276" s="11" t="n"/>
      <c r="K276" s="11" t="n"/>
      <c r="L276" s="11" t="n"/>
      <c r="M276" s="11" t="n"/>
      <c r="N276" s="13">
        <f>IF(OR(B276="",P276="",Q276="",F276="",M276="Anulowana"),"",IF(COUNTIFS($B$5:$B$504,B276,$F$5:$F$504,F276,$M$5:$M$504,"&lt;&gt;Anulowana",$P$5:$P$504,"&lt;"&amp;Q276,$Q$5:$Q$504,"&gt;"&amp;P276)&gt;1,"KOLIZJA","ok"))</f>
        <v/>
      </c>
      <c r="O276" s="11" t="n"/>
      <c r="P276" s="8">
        <f>IF(C276="","",ROUND(C276*1440,0))</f>
        <v/>
      </c>
      <c r="Q276" s="8">
        <f>IF(OR(P276="",D276=""),"",P276+D276)</f>
        <v/>
      </c>
    </row>
    <row r="277">
      <c r="A277" s="8">
        <f>IF(B277="","",ROW()-4)</f>
        <v/>
      </c>
      <c r="B277" s="9" t="n"/>
      <c r="C277" s="10" t="n"/>
      <c r="D277" s="11" t="n"/>
      <c r="E277" s="12">
        <f>IF(Q277="","",Q277/1440)</f>
        <v/>
      </c>
      <c r="F277" s="11" t="n"/>
      <c r="G277" s="11" t="n"/>
      <c r="H277" s="11" t="n"/>
      <c r="I277" s="11" t="n"/>
      <c r="J277" s="11" t="n"/>
      <c r="K277" s="11" t="n"/>
      <c r="L277" s="11" t="n"/>
      <c r="M277" s="11" t="n"/>
      <c r="N277" s="13">
        <f>IF(OR(B277="",P277="",Q277="",F277="",M277="Anulowana"),"",IF(COUNTIFS($B$5:$B$504,B277,$F$5:$F$504,F277,$M$5:$M$504,"&lt;&gt;Anulowana",$P$5:$P$504,"&lt;"&amp;Q277,$Q$5:$Q$504,"&gt;"&amp;P277)&gt;1,"KOLIZJA","ok"))</f>
        <v/>
      </c>
      <c r="O277" s="11" t="n"/>
      <c r="P277" s="8">
        <f>IF(C277="","",ROUND(C277*1440,0))</f>
        <v/>
      </c>
      <c r="Q277" s="8">
        <f>IF(OR(P277="",D277=""),"",P277+D277)</f>
        <v/>
      </c>
    </row>
    <row r="278">
      <c r="A278" s="8">
        <f>IF(B278="","",ROW()-4)</f>
        <v/>
      </c>
      <c r="B278" s="9" t="n"/>
      <c r="C278" s="10" t="n"/>
      <c r="D278" s="11" t="n"/>
      <c r="E278" s="12">
        <f>IF(Q278="","",Q278/1440)</f>
        <v/>
      </c>
      <c r="F278" s="11" t="n"/>
      <c r="G278" s="11" t="n"/>
      <c r="H278" s="11" t="n"/>
      <c r="I278" s="11" t="n"/>
      <c r="J278" s="11" t="n"/>
      <c r="K278" s="11" t="n"/>
      <c r="L278" s="11" t="n"/>
      <c r="M278" s="11" t="n"/>
      <c r="N278" s="13">
        <f>IF(OR(B278="",P278="",Q278="",F278="",M278="Anulowana"),"",IF(COUNTIFS($B$5:$B$504,B278,$F$5:$F$504,F278,$M$5:$M$504,"&lt;&gt;Anulowana",$P$5:$P$504,"&lt;"&amp;Q278,$Q$5:$Q$504,"&gt;"&amp;P278)&gt;1,"KOLIZJA","ok"))</f>
        <v/>
      </c>
      <c r="O278" s="11" t="n"/>
      <c r="P278" s="8">
        <f>IF(C278="","",ROUND(C278*1440,0))</f>
        <v/>
      </c>
      <c r="Q278" s="8">
        <f>IF(OR(P278="",D278=""),"",P278+D278)</f>
        <v/>
      </c>
    </row>
    <row r="279">
      <c r="A279" s="8">
        <f>IF(B279="","",ROW()-4)</f>
        <v/>
      </c>
      <c r="B279" s="9" t="n"/>
      <c r="C279" s="10" t="n"/>
      <c r="D279" s="11" t="n"/>
      <c r="E279" s="12">
        <f>IF(Q279="","",Q279/1440)</f>
        <v/>
      </c>
      <c r="F279" s="11" t="n"/>
      <c r="G279" s="11" t="n"/>
      <c r="H279" s="11" t="n"/>
      <c r="I279" s="11" t="n"/>
      <c r="J279" s="11" t="n"/>
      <c r="K279" s="11" t="n"/>
      <c r="L279" s="11" t="n"/>
      <c r="M279" s="11" t="n"/>
      <c r="N279" s="13">
        <f>IF(OR(B279="",P279="",Q279="",F279="",M279="Anulowana"),"",IF(COUNTIFS($B$5:$B$504,B279,$F$5:$F$504,F279,$M$5:$M$504,"&lt;&gt;Anulowana",$P$5:$P$504,"&lt;"&amp;Q279,$Q$5:$Q$504,"&gt;"&amp;P279)&gt;1,"KOLIZJA","ok"))</f>
        <v/>
      </c>
      <c r="O279" s="11" t="n"/>
      <c r="P279" s="8">
        <f>IF(C279="","",ROUND(C279*1440,0))</f>
        <v/>
      </c>
      <c r="Q279" s="8">
        <f>IF(OR(P279="",D279=""),"",P279+D279)</f>
        <v/>
      </c>
    </row>
    <row r="280">
      <c r="A280" s="8">
        <f>IF(B280="","",ROW()-4)</f>
        <v/>
      </c>
      <c r="B280" s="9" t="n"/>
      <c r="C280" s="10" t="n"/>
      <c r="D280" s="11" t="n"/>
      <c r="E280" s="12">
        <f>IF(Q280="","",Q280/1440)</f>
        <v/>
      </c>
      <c r="F280" s="11" t="n"/>
      <c r="G280" s="11" t="n"/>
      <c r="H280" s="11" t="n"/>
      <c r="I280" s="11" t="n"/>
      <c r="J280" s="11" t="n"/>
      <c r="K280" s="11" t="n"/>
      <c r="L280" s="11" t="n"/>
      <c r="M280" s="11" t="n"/>
      <c r="N280" s="13">
        <f>IF(OR(B280="",P280="",Q280="",F280="",M280="Anulowana"),"",IF(COUNTIFS($B$5:$B$504,B280,$F$5:$F$504,F280,$M$5:$M$504,"&lt;&gt;Anulowana",$P$5:$P$504,"&lt;"&amp;Q280,$Q$5:$Q$504,"&gt;"&amp;P280)&gt;1,"KOLIZJA","ok"))</f>
        <v/>
      </c>
      <c r="O280" s="11" t="n"/>
      <c r="P280" s="8">
        <f>IF(C280="","",ROUND(C280*1440,0))</f>
        <v/>
      </c>
      <c r="Q280" s="8">
        <f>IF(OR(P280="",D280=""),"",P280+D280)</f>
        <v/>
      </c>
    </row>
    <row r="281">
      <c r="A281" s="8">
        <f>IF(B281="","",ROW()-4)</f>
        <v/>
      </c>
      <c r="B281" s="9" t="n"/>
      <c r="C281" s="10" t="n"/>
      <c r="D281" s="11" t="n"/>
      <c r="E281" s="12">
        <f>IF(Q281="","",Q281/1440)</f>
        <v/>
      </c>
      <c r="F281" s="11" t="n"/>
      <c r="G281" s="11" t="n"/>
      <c r="H281" s="11" t="n"/>
      <c r="I281" s="11" t="n"/>
      <c r="J281" s="11" t="n"/>
      <c r="K281" s="11" t="n"/>
      <c r="L281" s="11" t="n"/>
      <c r="M281" s="11" t="n"/>
      <c r="N281" s="13">
        <f>IF(OR(B281="",P281="",Q281="",F281="",M281="Anulowana"),"",IF(COUNTIFS($B$5:$B$504,B281,$F$5:$F$504,F281,$M$5:$M$504,"&lt;&gt;Anulowana",$P$5:$P$504,"&lt;"&amp;Q281,$Q$5:$Q$504,"&gt;"&amp;P281)&gt;1,"KOLIZJA","ok"))</f>
        <v/>
      </c>
      <c r="O281" s="11" t="n"/>
      <c r="P281" s="8">
        <f>IF(C281="","",ROUND(C281*1440,0))</f>
        <v/>
      </c>
      <c r="Q281" s="8">
        <f>IF(OR(P281="",D281=""),"",P281+D281)</f>
        <v/>
      </c>
    </row>
    <row r="282">
      <c r="A282" s="8">
        <f>IF(B282="","",ROW()-4)</f>
        <v/>
      </c>
      <c r="B282" s="9" t="n"/>
      <c r="C282" s="10" t="n"/>
      <c r="D282" s="11" t="n"/>
      <c r="E282" s="12">
        <f>IF(Q282="","",Q282/1440)</f>
        <v/>
      </c>
      <c r="F282" s="11" t="n"/>
      <c r="G282" s="11" t="n"/>
      <c r="H282" s="11" t="n"/>
      <c r="I282" s="11" t="n"/>
      <c r="J282" s="11" t="n"/>
      <c r="K282" s="11" t="n"/>
      <c r="L282" s="11" t="n"/>
      <c r="M282" s="11" t="n"/>
      <c r="N282" s="13">
        <f>IF(OR(B282="",P282="",Q282="",F282="",M282="Anulowana"),"",IF(COUNTIFS($B$5:$B$504,B282,$F$5:$F$504,F282,$M$5:$M$504,"&lt;&gt;Anulowana",$P$5:$P$504,"&lt;"&amp;Q282,$Q$5:$Q$504,"&gt;"&amp;P282)&gt;1,"KOLIZJA","ok"))</f>
        <v/>
      </c>
      <c r="O282" s="11" t="n"/>
      <c r="P282" s="8">
        <f>IF(C282="","",ROUND(C282*1440,0))</f>
        <v/>
      </c>
      <c r="Q282" s="8">
        <f>IF(OR(P282="",D282=""),"",P282+D282)</f>
        <v/>
      </c>
    </row>
    <row r="283">
      <c r="A283" s="8">
        <f>IF(B283="","",ROW()-4)</f>
        <v/>
      </c>
      <c r="B283" s="9" t="n"/>
      <c r="C283" s="10" t="n"/>
      <c r="D283" s="11" t="n"/>
      <c r="E283" s="12">
        <f>IF(Q283="","",Q283/1440)</f>
        <v/>
      </c>
      <c r="F283" s="11" t="n"/>
      <c r="G283" s="11" t="n"/>
      <c r="H283" s="11" t="n"/>
      <c r="I283" s="11" t="n"/>
      <c r="J283" s="11" t="n"/>
      <c r="K283" s="11" t="n"/>
      <c r="L283" s="11" t="n"/>
      <c r="M283" s="11" t="n"/>
      <c r="N283" s="13">
        <f>IF(OR(B283="",P283="",Q283="",F283="",M283="Anulowana"),"",IF(COUNTIFS($B$5:$B$504,B283,$F$5:$F$504,F283,$M$5:$M$504,"&lt;&gt;Anulowana",$P$5:$P$504,"&lt;"&amp;Q283,$Q$5:$Q$504,"&gt;"&amp;P283)&gt;1,"KOLIZJA","ok"))</f>
        <v/>
      </c>
      <c r="O283" s="11" t="n"/>
      <c r="P283" s="8">
        <f>IF(C283="","",ROUND(C283*1440,0))</f>
        <v/>
      </c>
      <c r="Q283" s="8">
        <f>IF(OR(P283="",D283=""),"",P283+D283)</f>
        <v/>
      </c>
    </row>
    <row r="284">
      <c r="A284" s="8">
        <f>IF(B284="","",ROW()-4)</f>
        <v/>
      </c>
      <c r="B284" s="9" t="n"/>
      <c r="C284" s="10" t="n"/>
      <c r="D284" s="11" t="n"/>
      <c r="E284" s="12">
        <f>IF(Q284="","",Q284/1440)</f>
        <v/>
      </c>
      <c r="F284" s="11" t="n"/>
      <c r="G284" s="11" t="n"/>
      <c r="H284" s="11" t="n"/>
      <c r="I284" s="11" t="n"/>
      <c r="J284" s="11" t="n"/>
      <c r="K284" s="11" t="n"/>
      <c r="L284" s="11" t="n"/>
      <c r="M284" s="11" t="n"/>
      <c r="N284" s="13">
        <f>IF(OR(B284="",P284="",Q284="",F284="",M284="Anulowana"),"",IF(COUNTIFS($B$5:$B$504,B284,$F$5:$F$504,F284,$M$5:$M$504,"&lt;&gt;Anulowana",$P$5:$P$504,"&lt;"&amp;Q284,$Q$5:$Q$504,"&gt;"&amp;P284)&gt;1,"KOLIZJA","ok"))</f>
        <v/>
      </c>
      <c r="O284" s="11" t="n"/>
      <c r="P284" s="8">
        <f>IF(C284="","",ROUND(C284*1440,0))</f>
        <v/>
      </c>
      <c r="Q284" s="8">
        <f>IF(OR(P284="",D284=""),"",P284+D284)</f>
        <v/>
      </c>
    </row>
    <row r="285">
      <c r="A285" s="8">
        <f>IF(B285="","",ROW()-4)</f>
        <v/>
      </c>
      <c r="B285" s="9" t="n"/>
      <c r="C285" s="10" t="n"/>
      <c r="D285" s="11" t="n"/>
      <c r="E285" s="12">
        <f>IF(Q285="","",Q285/1440)</f>
        <v/>
      </c>
      <c r="F285" s="11" t="n"/>
      <c r="G285" s="11" t="n"/>
      <c r="H285" s="11" t="n"/>
      <c r="I285" s="11" t="n"/>
      <c r="J285" s="11" t="n"/>
      <c r="K285" s="11" t="n"/>
      <c r="L285" s="11" t="n"/>
      <c r="M285" s="11" t="n"/>
      <c r="N285" s="13">
        <f>IF(OR(B285="",P285="",Q285="",F285="",M285="Anulowana"),"",IF(COUNTIFS($B$5:$B$504,B285,$F$5:$F$504,F285,$M$5:$M$504,"&lt;&gt;Anulowana",$P$5:$P$504,"&lt;"&amp;Q285,$Q$5:$Q$504,"&gt;"&amp;P285)&gt;1,"KOLIZJA","ok"))</f>
        <v/>
      </c>
      <c r="O285" s="11" t="n"/>
      <c r="P285" s="8">
        <f>IF(C285="","",ROUND(C285*1440,0))</f>
        <v/>
      </c>
      <c r="Q285" s="8">
        <f>IF(OR(P285="",D285=""),"",P285+D285)</f>
        <v/>
      </c>
    </row>
    <row r="286">
      <c r="A286" s="8">
        <f>IF(B286="","",ROW()-4)</f>
        <v/>
      </c>
      <c r="B286" s="9" t="n"/>
      <c r="C286" s="10" t="n"/>
      <c r="D286" s="11" t="n"/>
      <c r="E286" s="12">
        <f>IF(Q286="","",Q286/1440)</f>
        <v/>
      </c>
      <c r="F286" s="11" t="n"/>
      <c r="G286" s="11" t="n"/>
      <c r="H286" s="11" t="n"/>
      <c r="I286" s="11" t="n"/>
      <c r="J286" s="11" t="n"/>
      <c r="K286" s="11" t="n"/>
      <c r="L286" s="11" t="n"/>
      <c r="M286" s="11" t="n"/>
      <c r="N286" s="13">
        <f>IF(OR(B286="",P286="",Q286="",F286="",M286="Anulowana"),"",IF(COUNTIFS($B$5:$B$504,B286,$F$5:$F$504,F286,$M$5:$M$504,"&lt;&gt;Anulowana",$P$5:$P$504,"&lt;"&amp;Q286,$Q$5:$Q$504,"&gt;"&amp;P286)&gt;1,"KOLIZJA","ok"))</f>
        <v/>
      </c>
      <c r="O286" s="11" t="n"/>
      <c r="P286" s="8">
        <f>IF(C286="","",ROUND(C286*1440,0))</f>
        <v/>
      </c>
      <c r="Q286" s="8">
        <f>IF(OR(P286="",D286=""),"",P286+D286)</f>
        <v/>
      </c>
    </row>
    <row r="287">
      <c r="A287" s="8">
        <f>IF(B287="","",ROW()-4)</f>
        <v/>
      </c>
      <c r="B287" s="9" t="n"/>
      <c r="C287" s="10" t="n"/>
      <c r="D287" s="11" t="n"/>
      <c r="E287" s="12">
        <f>IF(Q287="","",Q287/1440)</f>
        <v/>
      </c>
      <c r="F287" s="11" t="n"/>
      <c r="G287" s="11" t="n"/>
      <c r="H287" s="11" t="n"/>
      <c r="I287" s="11" t="n"/>
      <c r="J287" s="11" t="n"/>
      <c r="K287" s="11" t="n"/>
      <c r="L287" s="11" t="n"/>
      <c r="M287" s="11" t="n"/>
      <c r="N287" s="13">
        <f>IF(OR(B287="",P287="",Q287="",F287="",M287="Anulowana"),"",IF(COUNTIFS($B$5:$B$504,B287,$F$5:$F$504,F287,$M$5:$M$504,"&lt;&gt;Anulowana",$P$5:$P$504,"&lt;"&amp;Q287,$Q$5:$Q$504,"&gt;"&amp;P287)&gt;1,"KOLIZJA","ok"))</f>
        <v/>
      </c>
      <c r="O287" s="11" t="n"/>
      <c r="P287" s="8">
        <f>IF(C287="","",ROUND(C287*1440,0))</f>
        <v/>
      </c>
      <c r="Q287" s="8">
        <f>IF(OR(P287="",D287=""),"",P287+D287)</f>
        <v/>
      </c>
    </row>
    <row r="288">
      <c r="A288" s="8">
        <f>IF(B288="","",ROW()-4)</f>
        <v/>
      </c>
      <c r="B288" s="9" t="n"/>
      <c r="C288" s="10" t="n"/>
      <c r="D288" s="11" t="n"/>
      <c r="E288" s="12">
        <f>IF(Q288="","",Q288/1440)</f>
        <v/>
      </c>
      <c r="F288" s="11" t="n"/>
      <c r="G288" s="11" t="n"/>
      <c r="H288" s="11" t="n"/>
      <c r="I288" s="11" t="n"/>
      <c r="J288" s="11" t="n"/>
      <c r="K288" s="11" t="n"/>
      <c r="L288" s="11" t="n"/>
      <c r="M288" s="11" t="n"/>
      <c r="N288" s="13">
        <f>IF(OR(B288="",P288="",Q288="",F288="",M288="Anulowana"),"",IF(COUNTIFS($B$5:$B$504,B288,$F$5:$F$504,F288,$M$5:$M$504,"&lt;&gt;Anulowana",$P$5:$P$504,"&lt;"&amp;Q288,$Q$5:$Q$504,"&gt;"&amp;P288)&gt;1,"KOLIZJA","ok"))</f>
        <v/>
      </c>
      <c r="O288" s="11" t="n"/>
      <c r="P288" s="8">
        <f>IF(C288="","",ROUND(C288*1440,0))</f>
        <v/>
      </c>
      <c r="Q288" s="8">
        <f>IF(OR(P288="",D288=""),"",P288+D288)</f>
        <v/>
      </c>
    </row>
    <row r="289">
      <c r="A289" s="8">
        <f>IF(B289="","",ROW()-4)</f>
        <v/>
      </c>
      <c r="B289" s="9" t="n"/>
      <c r="C289" s="10" t="n"/>
      <c r="D289" s="11" t="n"/>
      <c r="E289" s="12">
        <f>IF(Q289="","",Q289/1440)</f>
        <v/>
      </c>
      <c r="F289" s="11" t="n"/>
      <c r="G289" s="11" t="n"/>
      <c r="H289" s="11" t="n"/>
      <c r="I289" s="11" t="n"/>
      <c r="J289" s="11" t="n"/>
      <c r="K289" s="11" t="n"/>
      <c r="L289" s="11" t="n"/>
      <c r="M289" s="11" t="n"/>
      <c r="N289" s="13">
        <f>IF(OR(B289="",P289="",Q289="",F289="",M289="Anulowana"),"",IF(COUNTIFS($B$5:$B$504,B289,$F$5:$F$504,F289,$M$5:$M$504,"&lt;&gt;Anulowana",$P$5:$P$504,"&lt;"&amp;Q289,$Q$5:$Q$504,"&gt;"&amp;P289)&gt;1,"KOLIZJA","ok"))</f>
        <v/>
      </c>
      <c r="O289" s="11" t="n"/>
      <c r="P289" s="8">
        <f>IF(C289="","",ROUND(C289*1440,0))</f>
        <v/>
      </c>
      <c r="Q289" s="8">
        <f>IF(OR(P289="",D289=""),"",P289+D289)</f>
        <v/>
      </c>
    </row>
    <row r="290">
      <c r="A290" s="8">
        <f>IF(B290="","",ROW()-4)</f>
        <v/>
      </c>
      <c r="B290" s="9" t="n"/>
      <c r="C290" s="10" t="n"/>
      <c r="D290" s="11" t="n"/>
      <c r="E290" s="12">
        <f>IF(Q290="","",Q290/1440)</f>
        <v/>
      </c>
      <c r="F290" s="11" t="n"/>
      <c r="G290" s="11" t="n"/>
      <c r="H290" s="11" t="n"/>
      <c r="I290" s="11" t="n"/>
      <c r="J290" s="11" t="n"/>
      <c r="K290" s="11" t="n"/>
      <c r="L290" s="11" t="n"/>
      <c r="M290" s="11" t="n"/>
      <c r="N290" s="13">
        <f>IF(OR(B290="",P290="",Q290="",F290="",M290="Anulowana"),"",IF(COUNTIFS($B$5:$B$504,B290,$F$5:$F$504,F290,$M$5:$M$504,"&lt;&gt;Anulowana",$P$5:$P$504,"&lt;"&amp;Q290,$Q$5:$Q$504,"&gt;"&amp;P290)&gt;1,"KOLIZJA","ok"))</f>
        <v/>
      </c>
      <c r="O290" s="11" t="n"/>
      <c r="P290" s="8">
        <f>IF(C290="","",ROUND(C290*1440,0))</f>
        <v/>
      </c>
      <c r="Q290" s="8">
        <f>IF(OR(P290="",D290=""),"",P290+D290)</f>
        <v/>
      </c>
    </row>
    <row r="291">
      <c r="A291" s="8">
        <f>IF(B291="","",ROW()-4)</f>
        <v/>
      </c>
      <c r="B291" s="9" t="n"/>
      <c r="C291" s="10" t="n"/>
      <c r="D291" s="11" t="n"/>
      <c r="E291" s="12">
        <f>IF(Q291="","",Q291/1440)</f>
        <v/>
      </c>
      <c r="F291" s="11" t="n"/>
      <c r="G291" s="11" t="n"/>
      <c r="H291" s="11" t="n"/>
      <c r="I291" s="11" t="n"/>
      <c r="J291" s="11" t="n"/>
      <c r="K291" s="11" t="n"/>
      <c r="L291" s="11" t="n"/>
      <c r="M291" s="11" t="n"/>
      <c r="N291" s="13">
        <f>IF(OR(B291="",P291="",Q291="",F291="",M291="Anulowana"),"",IF(COUNTIFS($B$5:$B$504,B291,$F$5:$F$504,F291,$M$5:$M$504,"&lt;&gt;Anulowana",$P$5:$P$504,"&lt;"&amp;Q291,$Q$5:$Q$504,"&gt;"&amp;P291)&gt;1,"KOLIZJA","ok"))</f>
        <v/>
      </c>
      <c r="O291" s="11" t="n"/>
      <c r="P291" s="8">
        <f>IF(C291="","",ROUND(C291*1440,0))</f>
        <v/>
      </c>
      <c r="Q291" s="8">
        <f>IF(OR(P291="",D291=""),"",P291+D291)</f>
        <v/>
      </c>
    </row>
    <row r="292">
      <c r="A292" s="8">
        <f>IF(B292="","",ROW()-4)</f>
        <v/>
      </c>
      <c r="B292" s="9" t="n"/>
      <c r="C292" s="10" t="n"/>
      <c r="D292" s="11" t="n"/>
      <c r="E292" s="12">
        <f>IF(Q292="","",Q292/1440)</f>
        <v/>
      </c>
      <c r="F292" s="11" t="n"/>
      <c r="G292" s="11" t="n"/>
      <c r="H292" s="11" t="n"/>
      <c r="I292" s="11" t="n"/>
      <c r="J292" s="11" t="n"/>
      <c r="K292" s="11" t="n"/>
      <c r="L292" s="11" t="n"/>
      <c r="M292" s="11" t="n"/>
      <c r="N292" s="13">
        <f>IF(OR(B292="",P292="",Q292="",F292="",M292="Anulowana"),"",IF(COUNTIFS($B$5:$B$504,B292,$F$5:$F$504,F292,$M$5:$M$504,"&lt;&gt;Anulowana",$P$5:$P$504,"&lt;"&amp;Q292,$Q$5:$Q$504,"&gt;"&amp;P292)&gt;1,"KOLIZJA","ok"))</f>
        <v/>
      </c>
      <c r="O292" s="11" t="n"/>
      <c r="P292" s="8">
        <f>IF(C292="","",ROUND(C292*1440,0))</f>
        <v/>
      </c>
      <c r="Q292" s="8">
        <f>IF(OR(P292="",D292=""),"",P292+D292)</f>
        <v/>
      </c>
    </row>
    <row r="293">
      <c r="A293" s="8">
        <f>IF(B293="","",ROW()-4)</f>
        <v/>
      </c>
      <c r="B293" s="9" t="n"/>
      <c r="C293" s="10" t="n"/>
      <c r="D293" s="11" t="n"/>
      <c r="E293" s="12">
        <f>IF(Q293="","",Q293/1440)</f>
        <v/>
      </c>
      <c r="F293" s="11" t="n"/>
      <c r="G293" s="11" t="n"/>
      <c r="H293" s="11" t="n"/>
      <c r="I293" s="11" t="n"/>
      <c r="J293" s="11" t="n"/>
      <c r="K293" s="11" t="n"/>
      <c r="L293" s="11" t="n"/>
      <c r="M293" s="11" t="n"/>
      <c r="N293" s="13">
        <f>IF(OR(B293="",P293="",Q293="",F293="",M293="Anulowana"),"",IF(COUNTIFS($B$5:$B$504,B293,$F$5:$F$504,F293,$M$5:$M$504,"&lt;&gt;Anulowana",$P$5:$P$504,"&lt;"&amp;Q293,$Q$5:$Q$504,"&gt;"&amp;P293)&gt;1,"KOLIZJA","ok"))</f>
        <v/>
      </c>
      <c r="O293" s="11" t="n"/>
      <c r="P293" s="8">
        <f>IF(C293="","",ROUND(C293*1440,0))</f>
        <v/>
      </c>
      <c r="Q293" s="8">
        <f>IF(OR(P293="",D293=""),"",P293+D293)</f>
        <v/>
      </c>
    </row>
    <row r="294">
      <c r="A294" s="8">
        <f>IF(B294="","",ROW()-4)</f>
        <v/>
      </c>
      <c r="B294" s="9" t="n"/>
      <c r="C294" s="10" t="n"/>
      <c r="D294" s="11" t="n"/>
      <c r="E294" s="12">
        <f>IF(Q294="","",Q294/1440)</f>
        <v/>
      </c>
      <c r="F294" s="11" t="n"/>
      <c r="G294" s="11" t="n"/>
      <c r="H294" s="11" t="n"/>
      <c r="I294" s="11" t="n"/>
      <c r="J294" s="11" t="n"/>
      <c r="K294" s="11" t="n"/>
      <c r="L294" s="11" t="n"/>
      <c r="M294" s="11" t="n"/>
      <c r="N294" s="13">
        <f>IF(OR(B294="",P294="",Q294="",F294="",M294="Anulowana"),"",IF(COUNTIFS($B$5:$B$504,B294,$F$5:$F$504,F294,$M$5:$M$504,"&lt;&gt;Anulowana",$P$5:$P$504,"&lt;"&amp;Q294,$Q$5:$Q$504,"&gt;"&amp;P294)&gt;1,"KOLIZJA","ok"))</f>
        <v/>
      </c>
      <c r="O294" s="11" t="n"/>
      <c r="P294" s="8">
        <f>IF(C294="","",ROUND(C294*1440,0))</f>
        <v/>
      </c>
      <c r="Q294" s="8">
        <f>IF(OR(P294="",D294=""),"",P294+D294)</f>
        <v/>
      </c>
    </row>
    <row r="295">
      <c r="A295" s="8">
        <f>IF(B295="","",ROW()-4)</f>
        <v/>
      </c>
      <c r="B295" s="9" t="n"/>
      <c r="C295" s="10" t="n"/>
      <c r="D295" s="11" t="n"/>
      <c r="E295" s="12">
        <f>IF(Q295="","",Q295/1440)</f>
        <v/>
      </c>
      <c r="F295" s="11" t="n"/>
      <c r="G295" s="11" t="n"/>
      <c r="H295" s="11" t="n"/>
      <c r="I295" s="11" t="n"/>
      <c r="J295" s="11" t="n"/>
      <c r="K295" s="11" t="n"/>
      <c r="L295" s="11" t="n"/>
      <c r="M295" s="11" t="n"/>
      <c r="N295" s="13">
        <f>IF(OR(B295="",P295="",Q295="",F295="",M295="Anulowana"),"",IF(COUNTIFS($B$5:$B$504,B295,$F$5:$F$504,F295,$M$5:$M$504,"&lt;&gt;Anulowana",$P$5:$P$504,"&lt;"&amp;Q295,$Q$5:$Q$504,"&gt;"&amp;P295)&gt;1,"KOLIZJA","ok"))</f>
        <v/>
      </c>
      <c r="O295" s="11" t="n"/>
      <c r="P295" s="8">
        <f>IF(C295="","",ROUND(C295*1440,0))</f>
        <v/>
      </c>
      <c r="Q295" s="8">
        <f>IF(OR(P295="",D295=""),"",P295+D295)</f>
        <v/>
      </c>
    </row>
    <row r="296">
      <c r="A296" s="8">
        <f>IF(B296="","",ROW()-4)</f>
        <v/>
      </c>
      <c r="B296" s="9" t="n"/>
      <c r="C296" s="10" t="n"/>
      <c r="D296" s="11" t="n"/>
      <c r="E296" s="12">
        <f>IF(Q296="","",Q296/1440)</f>
        <v/>
      </c>
      <c r="F296" s="11" t="n"/>
      <c r="G296" s="11" t="n"/>
      <c r="H296" s="11" t="n"/>
      <c r="I296" s="11" t="n"/>
      <c r="J296" s="11" t="n"/>
      <c r="K296" s="11" t="n"/>
      <c r="L296" s="11" t="n"/>
      <c r="M296" s="11" t="n"/>
      <c r="N296" s="13">
        <f>IF(OR(B296="",P296="",Q296="",F296="",M296="Anulowana"),"",IF(COUNTIFS($B$5:$B$504,B296,$F$5:$F$504,F296,$M$5:$M$504,"&lt;&gt;Anulowana",$P$5:$P$504,"&lt;"&amp;Q296,$Q$5:$Q$504,"&gt;"&amp;P296)&gt;1,"KOLIZJA","ok"))</f>
        <v/>
      </c>
      <c r="O296" s="11" t="n"/>
      <c r="P296" s="8">
        <f>IF(C296="","",ROUND(C296*1440,0))</f>
        <v/>
      </c>
      <c r="Q296" s="8">
        <f>IF(OR(P296="",D296=""),"",P296+D296)</f>
        <v/>
      </c>
    </row>
    <row r="297">
      <c r="A297" s="8">
        <f>IF(B297="","",ROW()-4)</f>
        <v/>
      </c>
      <c r="B297" s="9" t="n"/>
      <c r="C297" s="10" t="n"/>
      <c r="D297" s="11" t="n"/>
      <c r="E297" s="12">
        <f>IF(Q297="","",Q297/1440)</f>
        <v/>
      </c>
      <c r="F297" s="11" t="n"/>
      <c r="G297" s="11" t="n"/>
      <c r="H297" s="11" t="n"/>
      <c r="I297" s="11" t="n"/>
      <c r="J297" s="11" t="n"/>
      <c r="K297" s="11" t="n"/>
      <c r="L297" s="11" t="n"/>
      <c r="M297" s="11" t="n"/>
      <c r="N297" s="13">
        <f>IF(OR(B297="",P297="",Q297="",F297="",M297="Anulowana"),"",IF(COUNTIFS($B$5:$B$504,B297,$F$5:$F$504,F297,$M$5:$M$504,"&lt;&gt;Anulowana",$P$5:$P$504,"&lt;"&amp;Q297,$Q$5:$Q$504,"&gt;"&amp;P297)&gt;1,"KOLIZJA","ok"))</f>
        <v/>
      </c>
      <c r="O297" s="11" t="n"/>
      <c r="P297" s="8">
        <f>IF(C297="","",ROUND(C297*1440,0))</f>
        <v/>
      </c>
      <c r="Q297" s="8">
        <f>IF(OR(P297="",D297=""),"",P297+D297)</f>
        <v/>
      </c>
    </row>
    <row r="298">
      <c r="A298" s="8">
        <f>IF(B298="","",ROW()-4)</f>
        <v/>
      </c>
      <c r="B298" s="9" t="n"/>
      <c r="C298" s="10" t="n"/>
      <c r="D298" s="11" t="n"/>
      <c r="E298" s="12">
        <f>IF(Q298="","",Q298/1440)</f>
        <v/>
      </c>
      <c r="F298" s="11" t="n"/>
      <c r="G298" s="11" t="n"/>
      <c r="H298" s="11" t="n"/>
      <c r="I298" s="11" t="n"/>
      <c r="J298" s="11" t="n"/>
      <c r="K298" s="11" t="n"/>
      <c r="L298" s="11" t="n"/>
      <c r="M298" s="11" t="n"/>
      <c r="N298" s="13">
        <f>IF(OR(B298="",P298="",Q298="",F298="",M298="Anulowana"),"",IF(COUNTIFS($B$5:$B$504,B298,$F$5:$F$504,F298,$M$5:$M$504,"&lt;&gt;Anulowana",$P$5:$P$504,"&lt;"&amp;Q298,$Q$5:$Q$504,"&gt;"&amp;P298)&gt;1,"KOLIZJA","ok"))</f>
        <v/>
      </c>
      <c r="O298" s="11" t="n"/>
      <c r="P298" s="8">
        <f>IF(C298="","",ROUND(C298*1440,0))</f>
        <v/>
      </c>
      <c r="Q298" s="8">
        <f>IF(OR(P298="",D298=""),"",P298+D298)</f>
        <v/>
      </c>
    </row>
    <row r="299">
      <c r="A299" s="8">
        <f>IF(B299="","",ROW()-4)</f>
        <v/>
      </c>
      <c r="B299" s="9" t="n"/>
      <c r="C299" s="10" t="n"/>
      <c r="D299" s="11" t="n"/>
      <c r="E299" s="12">
        <f>IF(Q299="","",Q299/1440)</f>
        <v/>
      </c>
      <c r="F299" s="11" t="n"/>
      <c r="G299" s="11" t="n"/>
      <c r="H299" s="11" t="n"/>
      <c r="I299" s="11" t="n"/>
      <c r="J299" s="11" t="n"/>
      <c r="K299" s="11" t="n"/>
      <c r="L299" s="11" t="n"/>
      <c r="M299" s="11" t="n"/>
      <c r="N299" s="13">
        <f>IF(OR(B299="",P299="",Q299="",F299="",M299="Anulowana"),"",IF(COUNTIFS($B$5:$B$504,B299,$F$5:$F$504,F299,$M$5:$M$504,"&lt;&gt;Anulowana",$P$5:$P$504,"&lt;"&amp;Q299,$Q$5:$Q$504,"&gt;"&amp;P299)&gt;1,"KOLIZJA","ok"))</f>
        <v/>
      </c>
      <c r="O299" s="11" t="n"/>
      <c r="P299" s="8">
        <f>IF(C299="","",ROUND(C299*1440,0))</f>
        <v/>
      </c>
      <c r="Q299" s="8">
        <f>IF(OR(P299="",D299=""),"",P299+D299)</f>
        <v/>
      </c>
    </row>
    <row r="300">
      <c r="A300" s="8">
        <f>IF(B300="","",ROW()-4)</f>
        <v/>
      </c>
      <c r="B300" s="9" t="n"/>
      <c r="C300" s="10" t="n"/>
      <c r="D300" s="11" t="n"/>
      <c r="E300" s="12">
        <f>IF(Q300="","",Q300/1440)</f>
        <v/>
      </c>
      <c r="F300" s="11" t="n"/>
      <c r="G300" s="11" t="n"/>
      <c r="H300" s="11" t="n"/>
      <c r="I300" s="11" t="n"/>
      <c r="J300" s="11" t="n"/>
      <c r="K300" s="11" t="n"/>
      <c r="L300" s="11" t="n"/>
      <c r="M300" s="11" t="n"/>
      <c r="N300" s="13">
        <f>IF(OR(B300="",P300="",Q300="",F300="",M300="Anulowana"),"",IF(COUNTIFS($B$5:$B$504,B300,$F$5:$F$504,F300,$M$5:$M$504,"&lt;&gt;Anulowana",$P$5:$P$504,"&lt;"&amp;Q300,$Q$5:$Q$504,"&gt;"&amp;P300)&gt;1,"KOLIZJA","ok"))</f>
        <v/>
      </c>
      <c r="O300" s="11" t="n"/>
      <c r="P300" s="8">
        <f>IF(C300="","",ROUND(C300*1440,0))</f>
        <v/>
      </c>
      <c r="Q300" s="8">
        <f>IF(OR(P300="",D300=""),"",P300+D300)</f>
        <v/>
      </c>
    </row>
    <row r="301">
      <c r="A301" s="8">
        <f>IF(B301="","",ROW()-4)</f>
        <v/>
      </c>
      <c r="B301" s="9" t="n"/>
      <c r="C301" s="10" t="n"/>
      <c r="D301" s="11" t="n"/>
      <c r="E301" s="12">
        <f>IF(Q301="","",Q301/1440)</f>
        <v/>
      </c>
      <c r="F301" s="11" t="n"/>
      <c r="G301" s="11" t="n"/>
      <c r="H301" s="11" t="n"/>
      <c r="I301" s="11" t="n"/>
      <c r="J301" s="11" t="n"/>
      <c r="K301" s="11" t="n"/>
      <c r="L301" s="11" t="n"/>
      <c r="M301" s="11" t="n"/>
      <c r="N301" s="13">
        <f>IF(OR(B301="",P301="",Q301="",F301="",M301="Anulowana"),"",IF(COUNTIFS($B$5:$B$504,B301,$F$5:$F$504,F301,$M$5:$M$504,"&lt;&gt;Anulowana",$P$5:$P$504,"&lt;"&amp;Q301,$Q$5:$Q$504,"&gt;"&amp;P301)&gt;1,"KOLIZJA","ok"))</f>
        <v/>
      </c>
      <c r="O301" s="11" t="n"/>
      <c r="P301" s="8">
        <f>IF(C301="","",ROUND(C301*1440,0))</f>
        <v/>
      </c>
      <c r="Q301" s="8">
        <f>IF(OR(P301="",D301=""),"",P301+D301)</f>
        <v/>
      </c>
    </row>
    <row r="302">
      <c r="A302" s="8">
        <f>IF(B302="","",ROW()-4)</f>
        <v/>
      </c>
      <c r="B302" s="9" t="n"/>
      <c r="C302" s="10" t="n"/>
      <c r="D302" s="11" t="n"/>
      <c r="E302" s="12">
        <f>IF(Q302="","",Q302/1440)</f>
        <v/>
      </c>
      <c r="F302" s="11" t="n"/>
      <c r="G302" s="11" t="n"/>
      <c r="H302" s="11" t="n"/>
      <c r="I302" s="11" t="n"/>
      <c r="J302" s="11" t="n"/>
      <c r="K302" s="11" t="n"/>
      <c r="L302" s="11" t="n"/>
      <c r="M302" s="11" t="n"/>
      <c r="N302" s="13">
        <f>IF(OR(B302="",P302="",Q302="",F302="",M302="Anulowana"),"",IF(COUNTIFS($B$5:$B$504,B302,$F$5:$F$504,F302,$M$5:$M$504,"&lt;&gt;Anulowana",$P$5:$P$504,"&lt;"&amp;Q302,$Q$5:$Q$504,"&gt;"&amp;P302)&gt;1,"KOLIZJA","ok"))</f>
        <v/>
      </c>
      <c r="O302" s="11" t="n"/>
      <c r="P302" s="8">
        <f>IF(C302="","",ROUND(C302*1440,0))</f>
        <v/>
      </c>
      <c r="Q302" s="8">
        <f>IF(OR(P302="",D302=""),"",P302+D302)</f>
        <v/>
      </c>
    </row>
    <row r="303">
      <c r="A303" s="8">
        <f>IF(B303="","",ROW()-4)</f>
        <v/>
      </c>
      <c r="B303" s="9" t="n"/>
      <c r="C303" s="10" t="n"/>
      <c r="D303" s="11" t="n"/>
      <c r="E303" s="12">
        <f>IF(Q303="","",Q303/1440)</f>
        <v/>
      </c>
      <c r="F303" s="11" t="n"/>
      <c r="G303" s="11" t="n"/>
      <c r="H303" s="11" t="n"/>
      <c r="I303" s="11" t="n"/>
      <c r="J303" s="11" t="n"/>
      <c r="K303" s="11" t="n"/>
      <c r="L303" s="11" t="n"/>
      <c r="M303" s="11" t="n"/>
      <c r="N303" s="13">
        <f>IF(OR(B303="",P303="",Q303="",F303="",M303="Anulowana"),"",IF(COUNTIFS($B$5:$B$504,B303,$F$5:$F$504,F303,$M$5:$M$504,"&lt;&gt;Anulowana",$P$5:$P$504,"&lt;"&amp;Q303,$Q$5:$Q$504,"&gt;"&amp;P303)&gt;1,"KOLIZJA","ok"))</f>
        <v/>
      </c>
      <c r="O303" s="11" t="n"/>
      <c r="P303" s="8">
        <f>IF(C303="","",ROUND(C303*1440,0))</f>
        <v/>
      </c>
      <c r="Q303" s="8">
        <f>IF(OR(P303="",D303=""),"",P303+D303)</f>
        <v/>
      </c>
    </row>
    <row r="304">
      <c r="A304" s="8">
        <f>IF(B304="","",ROW()-4)</f>
        <v/>
      </c>
      <c r="B304" s="9" t="n"/>
      <c r="C304" s="10" t="n"/>
      <c r="D304" s="11" t="n"/>
      <c r="E304" s="12">
        <f>IF(Q304="","",Q304/1440)</f>
        <v/>
      </c>
      <c r="F304" s="11" t="n"/>
      <c r="G304" s="11" t="n"/>
      <c r="H304" s="11" t="n"/>
      <c r="I304" s="11" t="n"/>
      <c r="J304" s="11" t="n"/>
      <c r="K304" s="11" t="n"/>
      <c r="L304" s="11" t="n"/>
      <c r="M304" s="11" t="n"/>
      <c r="N304" s="13">
        <f>IF(OR(B304="",P304="",Q304="",F304="",M304="Anulowana"),"",IF(COUNTIFS($B$5:$B$504,B304,$F$5:$F$504,F304,$M$5:$M$504,"&lt;&gt;Anulowana",$P$5:$P$504,"&lt;"&amp;Q304,$Q$5:$Q$504,"&gt;"&amp;P304)&gt;1,"KOLIZJA","ok"))</f>
        <v/>
      </c>
      <c r="O304" s="11" t="n"/>
      <c r="P304" s="8">
        <f>IF(C304="","",ROUND(C304*1440,0))</f>
        <v/>
      </c>
      <c r="Q304" s="8">
        <f>IF(OR(P304="",D304=""),"",P304+D304)</f>
        <v/>
      </c>
    </row>
    <row r="305">
      <c r="A305" s="8">
        <f>IF(B305="","",ROW()-4)</f>
        <v/>
      </c>
      <c r="B305" s="9" t="n"/>
      <c r="C305" s="10" t="n"/>
      <c r="D305" s="11" t="n"/>
      <c r="E305" s="12">
        <f>IF(Q305="","",Q305/1440)</f>
        <v/>
      </c>
      <c r="F305" s="11" t="n"/>
      <c r="G305" s="11" t="n"/>
      <c r="H305" s="11" t="n"/>
      <c r="I305" s="11" t="n"/>
      <c r="J305" s="11" t="n"/>
      <c r="K305" s="11" t="n"/>
      <c r="L305" s="11" t="n"/>
      <c r="M305" s="11" t="n"/>
      <c r="N305" s="13">
        <f>IF(OR(B305="",P305="",Q305="",F305="",M305="Anulowana"),"",IF(COUNTIFS($B$5:$B$504,B305,$F$5:$F$504,F305,$M$5:$M$504,"&lt;&gt;Anulowana",$P$5:$P$504,"&lt;"&amp;Q305,$Q$5:$Q$504,"&gt;"&amp;P305)&gt;1,"KOLIZJA","ok"))</f>
        <v/>
      </c>
      <c r="O305" s="11" t="n"/>
      <c r="P305" s="8">
        <f>IF(C305="","",ROUND(C305*1440,0))</f>
        <v/>
      </c>
      <c r="Q305" s="8">
        <f>IF(OR(P305="",D305=""),"",P305+D305)</f>
        <v/>
      </c>
    </row>
    <row r="306">
      <c r="A306" s="8">
        <f>IF(B306="","",ROW()-4)</f>
        <v/>
      </c>
      <c r="B306" s="9" t="n"/>
      <c r="C306" s="10" t="n"/>
      <c r="D306" s="11" t="n"/>
      <c r="E306" s="12">
        <f>IF(Q306="","",Q306/1440)</f>
        <v/>
      </c>
      <c r="F306" s="11" t="n"/>
      <c r="G306" s="11" t="n"/>
      <c r="H306" s="11" t="n"/>
      <c r="I306" s="11" t="n"/>
      <c r="J306" s="11" t="n"/>
      <c r="K306" s="11" t="n"/>
      <c r="L306" s="11" t="n"/>
      <c r="M306" s="11" t="n"/>
      <c r="N306" s="13">
        <f>IF(OR(B306="",P306="",Q306="",F306="",M306="Anulowana"),"",IF(COUNTIFS($B$5:$B$504,B306,$F$5:$F$504,F306,$M$5:$M$504,"&lt;&gt;Anulowana",$P$5:$P$504,"&lt;"&amp;Q306,$Q$5:$Q$504,"&gt;"&amp;P306)&gt;1,"KOLIZJA","ok"))</f>
        <v/>
      </c>
      <c r="O306" s="11" t="n"/>
      <c r="P306" s="8">
        <f>IF(C306="","",ROUND(C306*1440,0))</f>
        <v/>
      </c>
      <c r="Q306" s="8">
        <f>IF(OR(P306="",D306=""),"",P306+D306)</f>
        <v/>
      </c>
    </row>
    <row r="307">
      <c r="A307" s="8">
        <f>IF(B307="","",ROW()-4)</f>
        <v/>
      </c>
      <c r="B307" s="9" t="n"/>
      <c r="C307" s="10" t="n"/>
      <c r="D307" s="11" t="n"/>
      <c r="E307" s="12">
        <f>IF(Q307="","",Q307/1440)</f>
        <v/>
      </c>
      <c r="F307" s="11" t="n"/>
      <c r="G307" s="11" t="n"/>
      <c r="H307" s="11" t="n"/>
      <c r="I307" s="11" t="n"/>
      <c r="J307" s="11" t="n"/>
      <c r="K307" s="11" t="n"/>
      <c r="L307" s="11" t="n"/>
      <c r="M307" s="11" t="n"/>
      <c r="N307" s="13">
        <f>IF(OR(B307="",P307="",Q307="",F307="",M307="Anulowana"),"",IF(COUNTIFS($B$5:$B$504,B307,$F$5:$F$504,F307,$M$5:$M$504,"&lt;&gt;Anulowana",$P$5:$P$504,"&lt;"&amp;Q307,$Q$5:$Q$504,"&gt;"&amp;P307)&gt;1,"KOLIZJA","ok"))</f>
        <v/>
      </c>
      <c r="O307" s="11" t="n"/>
      <c r="P307" s="8">
        <f>IF(C307="","",ROUND(C307*1440,0))</f>
        <v/>
      </c>
      <c r="Q307" s="8">
        <f>IF(OR(P307="",D307=""),"",P307+D307)</f>
        <v/>
      </c>
    </row>
    <row r="308">
      <c r="A308" s="8">
        <f>IF(B308="","",ROW()-4)</f>
        <v/>
      </c>
      <c r="B308" s="9" t="n"/>
      <c r="C308" s="10" t="n"/>
      <c r="D308" s="11" t="n"/>
      <c r="E308" s="12">
        <f>IF(Q308="","",Q308/1440)</f>
        <v/>
      </c>
      <c r="F308" s="11" t="n"/>
      <c r="G308" s="11" t="n"/>
      <c r="H308" s="11" t="n"/>
      <c r="I308" s="11" t="n"/>
      <c r="J308" s="11" t="n"/>
      <c r="K308" s="11" t="n"/>
      <c r="L308" s="11" t="n"/>
      <c r="M308" s="11" t="n"/>
      <c r="N308" s="13">
        <f>IF(OR(B308="",P308="",Q308="",F308="",M308="Anulowana"),"",IF(COUNTIFS($B$5:$B$504,B308,$F$5:$F$504,F308,$M$5:$M$504,"&lt;&gt;Anulowana",$P$5:$P$504,"&lt;"&amp;Q308,$Q$5:$Q$504,"&gt;"&amp;P308)&gt;1,"KOLIZJA","ok"))</f>
        <v/>
      </c>
      <c r="O308" s="11" t="n"/>
      <c r="P308" s="8">
        <f>IF(C308="","",ROUND(C308*1440,0))</f>
        <v/>
      </c>
      <c r="Q308" s="8">
        <f>IF(OR(P308="",D308=""),"",P308+D308)</f>
        <v/>
      </c>
    </row>
    <row r="309">
      <c r="A309" s="8">
        <f>IF(B309="","",ROW()-4)</f>
        <v/>
      </c>
      <c r="B309" s="9" t="n"/>
      <c r="C309" s="10" t="n"/>
      <c r="D309" s="11" t="n"/>
      <c r="E309" s="12">
        <f>IF(Q309="","",Q309/1440)</f>
        <v/>
      </c>
      <c r="F309" s="11" t="n"/>
      <c r="G309" s="11" t="n"/>
      <c r="H309" s="11" t="n"/>
      <c r="I309" s="11" t="n"/>
      <c r="J309" s="11" t="n"/>
      <c r="K309" s="11" t="n"/>
      <c r="L309" s="11" t="n"/>
      <c r="M309" s="11" t="n"/>
      <c r="N309" s="13">
        <f>IF(OR(B309="",P309="",Q309="",F309="",M309="Anulowana"),"",IF(COUNTIFS($B$5:$B$504,B309,$F$5:$F$504,F309,$M$5:$M$504,"&lt;&gt;Anulowana",$P$5:$P$504,"&lt;"&amp;Q309,$Q$5:$Q$504,"&gt;"&amp;P309)&gt;1,"KOLIZJA","ok"))</f>
        <v/>
      </c>
      <c r="O309" s="11" t="n"/>
      <c r="P309" s="8">
        <f>IF(C309="","",ROUND(C309*1440,0))</f>
        <v/>
      </c>
      <c r="Q309" s="8">
        <f>IF(OR(P309="",D309=""),"",P309+D309)</f>
        <v/>
      </c>
    </row>
    <row r="310">
      <c r="A310" s="8">
        <f>IF(B310="","",ROW()-4)</f>
        <v/>
      </c>
      <c r="B310" s="9" t="n"/>
      <c r="C310" s="10" t="n"/>
      <c r="D310" s="11" t="n"/>
      <c r="E310" s="12">
        <f>IF(Q310="","",Q310/1440)</f>
        <v/>
      </c>
      <c r="F310" s="11" t="n"/>
      <c r="G310" s="11" t="n"/>
      <c r="H310" s="11" t="n"/>
      <c r="I310" s="11" t="n"/>
      <c r="J310" s="11" t="n"/>
      <c r="K310" s="11" t="n"/>
      <c r="L310" s="11" t="n"/>
      <c r="M310" s="11" t="n"/>
      <c r="N310" s="13">
        <f>IF(OR(B310="",P310="",Q310="",F310="",M310="Anulowana"),"",IF(COUNTIFS($B$5:$B$504,B310,$F$5:$F$504,F310,$M$5:$M$504,"&lt;&gt;Anulowana",$P$5:$P$504,"&lt;"&amp;Q310,$Q$5:$Q$504,"&gt;"&amp;P310)&gt;1,"KOLIZJA","ok"))</f>
        <v/>
      </c>
      <c r="O310" s="11" t="n"/>
      <c r="P310" s="8">
        <f>IF(C310="","",ROUND(C310*1440,0))</f>
        <v/>
      </c>
      <c r="Q310" s="8">
        <f>IF(OR(P310="",D310=""),"",P310+D310)</f>
        <v/>
      </c>
    </row>
    <row r="311">
      <c r="A311" s="8">
        <f>IF(B311="","",ROW()-4)</f>
        <v/>
      </c>
      <c r="B311" s="9" t="n"/>
      <c r="C311" s="10" t="n"/>
      <c r="D311" s="11" t="n"/>
      <c r="E311" s="12">
        <f>IF(Q311="","",Q311/1440)</f>
        <v/>
      </c>
      <c r="F311" s="11" t="n"/>
      <c r="G311" s="11" t="n"/>
      <c r="H311" s="11" t="n"/>
      <c r="I311" s="11" t="n"/>
      <c r="J311" s="11" t="n"/>
      <c r="K311" s="11" t="n"/>
      <c r="L311" s="11" t="n"/>
      <c r="M311" s="11" t="n"/>
      <c r="N311" s="13">
        <f>IF(OR(B311="",P311="",Q311="",F311="",M311="Anulowana"),"",IF(COUNTIFS($B$5:$B$504,B311,$F$5:$F$504,F311,$M$5:$M$504,"&lt;&gt;Anulowana",$P$5:$P$504,"&lt;"&amp;Q311,$Q$5:$Q$504,"&gt;"&amp;P311)&gt;1,"KOLIZJA","ok"))</f>
        <v/>
      </c>
      <c r="O311" s="11" t="n"/>
      <c r="P311" s="8">
        <f>IF(C311="","",ROUND(C311*1440,0))</f>
        <v/>
      </c>
      <c r="Q311" s="8">
        <f>IF(OR(P311="",D311=""),"",P311+D311)</f>
        <v/>
      </c>
    </row>
    <row r="312">
      <c r="A312" s="8">
        <f>IF(B312="","",ROW()-4)</f>
        <v/>
      </c>
      <c r="B312" s="9" t="n"/>
      <c r="C312" s="10" t="n"/>
      <c r="D312" s="11" t="n"/>
      <c r="E312" s="12">
        <f>IF(Q312="","",Q312/1440)</f>
        <v/>
      </c>
      <c r="F312" s="11" t="n"/>
      <c r="G312" s="11" t="n"/>
      <c r="H312" s="11" t="n"/>
      <c r="I312" s="11" t="n"/>
      <c r="J312" s="11" t="n"/>
      <c r="K312" s="11" t="n"/>
      <c r="L312" s="11" t="n"/>
      <c r="M312" s="11" t="n"/>
      <c r="N312" s="13">
        <f>IF(OR(B312="",P312="",Q312="",F312="",M312="Anulowana"),"",IF(COUNTIFS($B$5:$B$504,B312,$F$5:$F$504,F312,$M$5:$M$504,"&lt;&gt;Anulowana",$P$5:$P$504,"&lt;"&amp;Q312,$Q$5:$Q$504,"&gt;"&amp;P312)&gt;1,"KOLIZJA","ok"))</f>
        <v/>
      </c>
      <c r="O312" s="11" t="n"/>
      <c r="P312" s="8">
        <f>IF(C312="","",ROUND(C312*1440,0))</f>
        <v/>
      </c>
      <c r="Q312" s="8">
        <f>IF(OR(P312="",D312=""),"",P312+D312)</f>
        <v/>
      </c>
    </row>
    <row r="313">
      <c r="A313" s="8">
        <f>IF(B313="","",ROW()-4)</f>
        <v/>
      </c>
      <c r="B313" s="9" t="n"/>
      <c r="C313" s="10" t="n"/>
      <c r="D313" s="11" t="n"/>
      <c r="E313" s="12">
        <f>IF(Q313="","",Q313/1440)</f>
        <v/>
      </c>
      <c r="F313" s="11" t="n"/>
      <c r="G313" s="11" t="n"/>
      <c r="H313" s="11" t="n"/>
      <c r="I313" s="11" t="n"/>
      <c r="J313" s="11" t="n"/>
      <c r="K313" s="11" t="n"/>
      <c r="L313" s="11" t="n"/>
      <c r="M313" s="11" t="n"/>
      <c r="N313" s="13">
        <f>IF(OR(B313="",P313="",Q313="",F313="",M313="Anulowana"),"",IF(COUNTIFS($B$5:$B$504,B313,$F$5:$F$504,F313,$M$5:$M$504,"&lt;&gt;Anulowana",$P$5:$P$504,"&lt;"&amp;Q313,$Q$5:$Q$504,"&gt;"&amp;P313)&gt;1,"KOLIZJA","ok"))</f>
        <v/>
      </c>
      <c r="O313" s="11" t="n"/>
      <c r="P313" s="8">
        <f>IF(C313="","",ROUND(C313*1440,0))</f>
        <v/>
      </c>
      <c r="Q313" s="8">
        <f>IF(OR(P313="",D313=""),"",P313+D313)</f>
        <v/>
      </c>
    </row>
    <row r="314">
      <c r="A314" s="8">
        <f>IF(B314="","",ROW()-4)</f>
        <v/>
      </c>
      <c r="B314" s="9" t="n"/>
      <c r="C314" s="10" t="n"/>
      <c r="D314" s="11" t="n"/>
      <c r="E314" s="12">
        <f>IF(Q314="","",Q314/1440)</f>
        <v/>
      </c>
      <c r="F314" s="11" t="n"/>
      <c r="G314" s="11" t="n"/>
      <c r="H314" s="11" t="n"/>
      <c r="I314" s="11" t="n"/>
      <c r="J314" s="11" t="n"/>
      <c r="K314" s="11" t="n"/>
      <c r="L314" s="11" t="n"/>
      <c r="M314" s="11" t="n"/>
      <c r="N314" s="13">
        <f>IF(OR(B314="",P314="",Q314="",F314="",M314="Anulowana"),"",IF(COUNTIFS($B$5:$B$504,B314,$F$5:$F$504,F314,$M$5:$M$504,"&lt;&gt;Anulowana",$P$5:$P$504,"&lt;"&amp;Q314,$Q$5:$Q$504,"&gt;"&amp;P314)&gt;1,"KOLIZJA","ok"))</f>
        <v/>
      </c>
      <c r="O314" s="11" t="n"/>
      <c r="P314" s="8">
        <f>IF(C314="","",ROUND(C314*1440,0))</f>
        <v/>
      </c>
      <c r="Q314" s="8">
        <f>IF(OR(P314="",D314=""),"",P314+D314)</f>
        <v/>
      </c>
    </row>
    <row r="315">
      <c r="A315" s="8">
        <f>IF(B315="","",ROW()-4)</f>
        <v/>
      </c>
      <c r="B315" s="9" t="n"/>
      <c r="C315" s="10" t="n"/>
      <c r="D315" s="11" t="n"/>
      <c r="E315" s="12">
        <f>IF(Q315="","",Q315/1440)</f>
        <v/>
      </c>
      <c r="F315" s="11" t="n"/>
      <c r="G315" s="11" t="n"/>
      <c r="H315" s="11" t="n"/>
      <c r="I315" s="11" t="n"/>
      <c r="J315" s="11" t="n"/>
      <c r="K315" s="11" t="n"/>
      <c r="L315" s="11" t="n"/>
      <c r="M315" s="11" t="n"/>
      <c r="N315" s="13">
        <f>IF(OR(B315="",P315="",Q315="",F315="",M315="Anulowana"),"",IF(COUNTIFS($B$5:$B$504,B315,$F$5:$F$504,F315,$M$5:$M$504,"&lt;&gt;Anulowana",$P$5:$P$504,"&lt;"&amp;Q315,$Q$5:$Q$504,"&gt;"&amp;P315)&gt;1,"KOLIZJA","ok"))</f>
        <v/>
      </c>
      <c r="O315" s="11" t="n"/>
      <c r="P315" s="8">
        <f>IF(C315="","",ROUND(C315*1440,0))</f>
        <v/>
      </c>
      <c r="Q315" s="8">
        <f>IF(OR(P315="",D315=""),"",P315+D315)</f>
        <v/>
      </c>
    </row>
    <row r="316">
      <c r="A316" s="8">
        <f>IF(B316="","",ROW()-4)</f>
        <v/>
      </c>
      <c r="B316" s="9" t="n"/>
      <c r="C316" s="10" t="n"/>
      <c r="D316" s="11" t="n"/>
      <c r="E316" s="12">
        <f>IF(Q316="","",Q316/1440)</f>
        <v/>
      </c>
      <c r="F316" s="11" t="n"/>
      <c r="G316" s="11" t="n"/>
      <c r="H316" s="11" t="n"/>
      <c r="I316" s="11" t="n"/>
      <c r="J316" s="11" t="n"/>
      <c r="K316" s="11" t="n"/>
      <c r="L316" s="11" t="n"/>
      <c r="M316" s="11" t="n"/>
      <c r="N316" s="13">
        <f>IF(OR(B316="",P316="",Q316="",F316="",M316="Anulowana"),"",IF(COUNTIFS($B$5:$B$504,B316,$F$5:$F$504,F316,$M$5:$M$504,"&lt;&gt;Anulowana",$P$5:$P$504,"&lt;"&amp;Q316,$Q$5:$Q$504,"&gt;"&amp;P316)&gt;1,"KOLIZJA","ok"))</f>
        <v/>
      </c>
      <c r="O316" s="11" t="n"/>
      <c r="P316" s="8">
        <f>IF(C316="","",ROUND(C316*1440,0))</f>
        <v/>
      </c>
      <c r="Q316" s="8">
        <f>IF(OR(P316="",D316=""),"",P316+D316)</f>
        <v/>
      </c>
    </row>
    <row r="317">
      <c r="A317" s="8">
        <f>IF(B317="","",ROW()-4)</f>
        <v/>
      </c>
      <c r="B317" s="9" t="n"/>
      <c r="C317" s="10" t="n"/>
      <c r="D317" s="11" t="n"/>
      <c r="E317" s="12">
        <f>IF(Q317="","",Q317/1440)</f>
        <v/>
      </c>
      <c r="F317" s="11" t="n"/>
      <c r="G317" s="11" t="n"/>
      <c r="H317" s="11" t="n"/>
      <c r="I317" s="11" t="n"/>
      <c r="J317" s="11" t="n"/>
      <c r="K317" s="11" t="n"/>
      <c r="L317" s="11" t="n"/>
      <c r="M317" s="11" t="n"/>
      <c r="N317" s="13">
        <f>IF(OR(B317="",P317="",Q317="",F317="",M317="Anulowana"),"",IF(COUNTIFS($B$5:$B$504,B317,$F$5:$F$504,F317,$M$5:$M$504,"&lt;&gt;Anulowana",$P$5:$P$504,"&lt;"&amp;Q317,$Q$5:$Q$504,"&gt;"&amp;P317)&gt;1,"KOLIZJA","ok"))</f>
        <v/>
      </c>
      <c r="O317" s="11" t="n"/>
      <c r="P317" s="8">
        <f>IF(C317="","",ROUND(C317*1440,0))</f>
        <v/>
      </c>
      <c r="Q317" s="8">
        <f>IF(OR(P317="",D317=""),"",P317+D317)</f>
        <v/>
      </c>
    </row>
    <row r="318">
      <c r="A318" s="8">
        <f>IF(B318="","",ROW()-4)</f>
        <v/>
      </c>
      <c r="B318" s="9" t="n"/>
      <c r="C318" s="10" t="n"/>
      <c r="D318" s="11" t="n"/>
      <c r="E318" s="12">
        <f>IF(Q318="","",Q318/1440)</f>
        <v/>
      </c>
      <c r="F318" s="11" t="n"/>
      <c r="G318" s="11" t="n"/>
      <c r="H318" s="11" t="n"/>
      <c r="I318" s="11" t="n"/>
      <c r="J318" s="11" t="n"/>
      <c r="K318" s="11" t="n"/>
      <c r="L318" s="11" t="n"/>
      <c r="M318" s="11" t="n"/>
      <c r="N318" s="13">
        <f>IF(OR(B318="",P318="",Q318="",F318="",M318="Anulowana"),"",IF(COUNTIFS($B$5:$B$504,B318,$F$5:$F$504,F318,$M$5:$M$504,"&lt;&gt;Anulowana",$P$5:$P$504,"&lt;"&amp;Q318,$Q$5:$Q$504,"&gt;"&amp;P318)&gt;1,"KOLIZJA","ok"))</f>
        <v/>
      </c>
      <c r="O318" s="11" t="n"/>
      <c r="P318" s="8">
        <f>IF(C318="","",ROUND(C318*1440,0))</f>
        <v/>
      </c>
      <c r="Q318" s="8">
        <f>IF(OR(P318="",D318=""),"",P318+D318)</f>
        <v/>
      </c>
    </row>
    <row r="319">
      <c r="A319" s="8">
        <f>IF(B319="","",ROW()-4)</f>
        <v/>
      </c>
      <c r="B319" s="9" t="n"/>
      <c r="C319" s="10" t="n"/>
      <c r="D319" s="11" t="n"/>
      <c r="E319" s="12">
        <f>IF(Q319="","",Q319/1440)</f>
        <v/>
      </c>
      <c r="F319" s="11" t="n"/>
      <c r="G319" s="11" t="n"/>
      <c r="H319" s="11" t="n"/>
      <c r="I319" s="11" t="n"/>
      <c r="J319" s="11" t="n"/>
      <c r="K319" s="11" t="n"/>
      <c r="L319" s="11" t="n"/>
      <c r="M319" s="11" t="n"/>
      <c r="N319" s="13">
        <f>IF(OR(B319="",P319="",Q319="",F319="",M319="Anulowana"),"",IF(COUNTIFS($B$5:$B$504,B319,$F$5:$F$504,F319,$M$5:$M$504,"&lt;&gt;Anulowana",$P$5:$P$504,"&lt;"&amp;Q319,$Q$5:$Q$504,"&gt;"&amp;P319)&gt;1,"KOLIZJA","ok"))</f>
        <v/>
      </c>
      <c r="O319" s="11" t="n"/>
      <c r="P319" s="8">
        <f>IF(C319="","",ROUND(C319*1440,0))</f>
        <v/>
      </c>
      <c r="Q319" s="8">
        <f>IF(OR(P319="",D319=""),"",P319+D319)</f>
        <v/>
      </c>
    </row>
    <row r="320">
      <c r="A320" s="8">
        <f>IF(B320="","",ROW()-4)</f>
        <v/>
      </c>
      <c r="B320" s="9" t="n"/>
      <c r="C320" s="10" t="n"/>
      <c r="D320" s="11" t="n"/>
      <c r="E320" s="12">
        <f>IF(Q320="","",Q320/1440)</f>
        <v/>
      </c>
      <c r="F320" s="11" t="n"/>
      <c r="G320" s="11" t="n"/>
      <c r="H320" s="11" t="n"/>
      <c r="I320" s="11" t="n"/>
      <c r="J320" s="11" t="n"/>
      <c r="K320" s="11" t="n"/>
      <c r="L320" s="11" t="n"/>
      <c r="M320" s="11" t="n"/>
      <c r="N320" s="13">
        <f>IF(OR(B320="",P320="",Q320="",F320="",M320="Anulowana"),"",IF(COUNTIFS($B$5:$B$504,B320,$F$5:$F$504,F320,$M$5:$M$504,"&lt;&gt;Anulowana",$P$5:$P$504,"&lt;"&amp;Q320,$Q$5:$Q$504,"&gt;"&amp;P320)&gt;1,"KOLIZJA","ok"))</f>
        <v/>
      </c>
      <c r="O320" s="11" t="n"/>
      <c r="P320" s="8">
        <f>IF(C320="","",ROUND(C320*1440,0))</f>
        <v/>
      </c>
      <c r="Q320" s="8">
        <f>IF(OR(P320="",D320=""),"",P320+D320)</f>
        <v/>
      </c>
    </row>
    <row r="321">
      <c r="A321" s="8">
        <f>IF(B321="","",ROW()-4)</f>
        <v/>
      </c>
      <c r="B321" s="9" t="n"/>
      <c r="C321" s="10" t="n"/>
      <c r="D321" s="11" t="n"/>
      <c r="E321" s="12">
        <f>IF(Q321="","",Q321/1440)</f>
        <v/>
      </c>
      <c r="F321" s="11" t="n"/>
      <c r="G321" s="11" t="n"/>
      <c r="H321" s="11" t="n"/>
      <c r="I321" s="11" t="n"/>
      <c r="J321" s="11" t="n"/>
      <c r="K321" s="11" t="n"/>
      <c r="L321" s="11" t="n"/>
      <c r="M321" s="11" t="n"/>
      <c r="N321" s="13">
        <f>IF(OR(B321="",P321="",Q321="",F321="",M321="Anulowana"),"",IF(COUNTIFS($B$5:$B$504,B321,$F$5:$F$504,F321,$M$5:$M$504,"&lt;&gt;Anulowana",$P$5:$P$504,"&lt;"&amp;Q321,$Q$5:$Q$504,"&gt;"&amp;P321)&gt;1,"KOLIZJA","ok"))</f>
        <v/>
      </c>
      <c r="O321" s="11" t="n"/>
      <c r="P321" s="8">
        <f>IF(C321="","",ROUND(C321*1440,0))</f>
        <v/>
      </c>
      <c r="Q321" s="8">
        <f>IF(OR(P321="",D321=""),"",P321+D321)</f>
        <v/>
      </c>
    </row>
    <row r="322">
      <c r="A322" s="8">
        <f>IF(B322="","",ROW()-4)</f>
        <v/>
      </c>
      <c r="B322" s="9" t="n"/>
      <c r="C322" s="10" t="n"/>
      <c r="D322" s="11" t="n"/>
      <c r="E322" s="12">
        <f>IF(Q322="","",Q322/1440)</f>
        <v/>
      </c>
      <c r="F322" s="11" t="n"/>
      <c r="G322" s="11" t="n"/>
      <c r="H322" s="11" t="n"/>
      <c r="I322" s="11" t="n"/>
      <c r="J322" s="11" t="n"/>
      <c r="K322" s="11" t="n"/>
      <c r="L322" s="11" t="n"/>
      <c r="M322" s="11" t="n"/>
      <c r="N322" s="13">
        <f>IF(OR(B322="",P322="",Q322="",F322="",M322="Anulowana"),"",IF(COUNTIFS($B$5:$B$504,B322,$F$5:$F$504,F322,$M$5:$M$504,"&lt;&gt;Anulowana",$P$5:$P$504,"&lt;"&amp;Q322,$Q$5:$Q$504,"&gt;"&amp;P322)&gt;1,"KOLIZJA","ok"))</f>
        <v/>
      </c>
      <c r="O322" s="11" t="n"/>
      <c r="P322" s="8">
        <f>IF(C322="","",ROUND(C322*1440,0))</f>
        <v/>
      </c>
      <c r="Q322" s="8">
        <f>IF(OR(P322="",D322=""),"",P322+D322)</f>
        <v/>
      </c>
    </row>
    <row r="323">
      <c r="A323" s="8">
        <f>IF(B323="","",ROW()-4)</f>
        <v/>
      </c>
      <c r="B323" s="9" t="n"/>
      <c r="C323" s="10" t="n"/>
      <c r="D323" s="11" t="n"/>
      <c r="E323" s="12">
        <f>IF(Q323="","",Q323/1440)</f>
        <v/>
      </c>
      <c r="F323" s="11" t="n"/>
      <c r="G323" s="11" t="n"/>
      <c r="H323" s="11" t="n"/>
      <c r="I323" s="11" t="n"/>
      <c r="J323" s="11" t="n"/>
      <c r="K323" s="11" t="n"/>
      <c r="L323" s="11" t="n"/>
      <c r="M323" s="11" t="n"/>
      <c r="N323" s="13">
        <f>IF(OR(B323="",P323="",Q323="",F323="",M323="Anulowana"),"",IF(COUNTIFS($B$5:$B$504,B323,$F$5:$F$504,F323,$M$5:$M$504,"&lt;&gt;Anulowana",$P$5:$P$504,"&lt;"&amp;Q323,$Q$5:$Q$504,"&gt;"&amp;P323)&gt;1,"KOLIZJA","ok"))</f>
        <v/>
      </c>
      <c r="O323" s="11" t="n"/>
      <c r="P323" s="8">
        <f>IF(C323="","",ROUND(C323*1440,0))</f>
        <v/>
      </c>
      <c r="Q323" s="8">
        <f>IF(OR(P323="",D323=""),"",P323+D323)</f>
        <v/>
      </c>
    </row>
    <row r="324">
      <c r="A324" s="8">
        <f>IF(B324="","",ROW()-4)</f>
        <v/>
      </c>
      <c r="B324" s="9" t="n"/>
      <c r="C324" s="10" t="n"/>
      <c r="D324" s="11" t="n"/>
      <c r="E324" s="12">
        <f>IF(Q324="","",Q324/1440)</f>
        <v/>
      </c>
      <c r="F324" s="11" t="n"/>
      <c r="G324" s="11" t="n"/>
      <c r="H324" s="11" t="n"/>
      <c r="I324" s="11" t="n"/>
      <c r="J324" s="11" t="n"/>
      <c r="K324" s="11" t="n"/>
      <c r="L324" s="11" t="n"/>
      <c r="M324" s="11" t="n"/>
      <c r="N324" s="13">
        <f>IF(OR(B324="",P324="",Q324="",F324="",M324="Anulowana"),"",IF(COUNTIFS($B$5:$B$504,B324,$F$5:$F$504,F324,$M$5:$M$504,"&lt;&gt;Anulowana",$P$5:$P$504,"&lt;"&amp;Q324,$Q$5:$Q$504,"&gt;"&amp;P324)&gt;1,"KOLIZJA","ok"))</f>
        <v/>
      </c>
      <c r="O324" s="11" t="n"/>
      <c r="P324" s="8">
        <f>IF(C324="","",ROUND(C324*1440,0))</f>
        <v/>
      </c>
      <c r="Q324" s="8">
        <f>IF(OR(P324="",D324=""),"",P324+D324)</f>
        <v/>
      </c>
    </row>
    <row r="325">
      <c r="A325" s="8">
        <f>IF(B325="","",ROW()-4)</f>
        <v/>
      </c>
      <c r="B325" s="9" t="n"/>
      <c r="C325" s="10" t="n"/>
      <c r="D325" s="11" t="n"/>
      <c r="E325" s="12">
        <f>IF(Q325="","",Q325/1440)</f>
        <v/>
      </c>
      <c r="F325" s="11" t="n"/>
      <c r="G325" s="11" t="n"/>
      <c r="H325" s="11" t="n"/>
      <c r="I325" s="11" t="n"/>
      <c r="J325" s="11" t="n"/>
      <c r="K325" s="11" t="n"/>
      <c r="L325" s="11" t="n"/>
      <c r="M325" s="11" t="n"/>
      <c r="N325" s="13">
        <f>IF(OR(B325="",P325="",Q325="",F325="",M325="Anulowana"),"",IF(COUNTIFS($B$5:$B$504,B325,$F$5:$F$504,F325,$M$5:$M$504,"&lt;&gt;Anulowana",$P$5:$P$504,"&lt;"&amp;Q325,$Q$5:$Q$504,"&gt;"&amp;P325)&gt;1,"KOLIZJA","ok"))</f>
        <v/>
      </c>
      <c r="O325" s="11" t="n"/>
      <c r="P325" s="8">
        <f>IF(C325="","",ROUND(C325*1440,0))</f>
        <v/>
      </c>
      <c r="Q325" s="8">
        <f>IF(OR(P325="",D325=""),"",P325+D325)</f>
        <v/>
      </c>
    </row>
    <row r="326">
      <c r="A326" s="8">
        <f>IF(B326="","",ROW()-4)</f>
        <v/>
      </c>
      <c r="B326" s="9" t="n"/>
      <c r="C326" s="10" t="n"/>
      <c r="D326" s="11" t="n"/>
      <c r="E326" s="12">
        <f>IF(Q326="","",Q326/1440)</f>
        <v/>
      </c>
      <c r="F326" s="11" t="n"/>
      <c r="G326" s="11" t="n"/>
      <c r="H326" s="11" t="n"/>
      <c r="I326" s="11" t="n"/>
      <c r="J326" s="11" t="n"/>
      <c r="K326" s="11" t="n"/>
      <c r="L326" s="11" t="n"/>
      <c r="M326" s="11" t="n"/>
      <c r="N326" s="13">
        <f>IF(OR(B326="",P326="",Q326="",F326="",M326="Anulowana"),"",IF(COUNTIFS($B$5:$B$504,B326,$F$5:$F$504,F326,$M$5:$M$504,"&lt;&gt;Anulowana",$P$5:$P$504,"&lt;"&amp;Q326,$Q$5:$Q$504,"&gt;"&amp;P326)&gt;1,"KOLIZJA","ok"))</f>
        <v/>
      </c>
      <c r="O326" s="11" t="n"/>
      <c r="P326" s="8">
        <f>IF(C326="","",ROUND(C326*1440,0))</f>
        <v/>
      </c>
      <c r="Q326" s="8">
        <f>IF(OR(P326="",D326=""),"",P326+D326)</f>
        <v/>
      </c>
    </row>
    <row r="327">
      <c r="A327" s="8">
        <f>IF(B327="","",ROW()-4)</f>
        <v/>
      </c>
      <c r="B327" s="9" t="n"/>
      <c r="C327" s="10" t="n"/>
      <c r="D327" s="11" t="n"/>
      <c r="E327" s="12">
        <f>IF(Q327="","",Q327/1440)</f>
        <v/>
      </c>
      <c r="F327" s="11" t="n"/>
      <c r="G327" s="11" t="n"/>
      <c r="H327" s="11" t="n"/>
      <c r="I327" s="11" t="n"/>
      <c r="J327" s="11" t="n"/>
      <c r="K327" s="11" t="n"/>
      <c r="L327" s="11" t="n"/>
      <c r="M327" s="11" t="n"/>
      <c r="N327" s="13">
        <f>IF(OR(B327="",P327="",Q327="",F327="",M327="Anulowana"),"",IF(COUNTIFS($B$5:$B$504,B327,$F$5:$F$504,F327,$M$5:$M$504,"&lt;&gt;Anulowana",$P$5:$P$504,"&lt;"&amp;Q327,$Q$5:$Q$504,"&gt;"&amp;P327)&gt;1,"KOLIZJA","ok"))</f>
        <v/>
      </c>
      <c r="O327" s="11" t="n"/>
      <c r="P327" s="8">
        <f>IF(C327="","",ROUND(C327*1440,0))</f>
        <v/>
      </c>
      <c r="Q327" s="8">
        <f>IF(OR(P327="",D327=""),"",P327+D327)</f>
        <v/>
      </c>
    </row>
    <row r="328">
      <c r="A328" s="8">
        <f>IF(B328="","",ROW()-4)</f>
        <v/>
      </c>
      <c r="B328" s="9" t="n"/>
      <c r="C328" s="10" t="n"/>
      <c r="D328" s="11" t="n"/>
      <c r="E328" s="12">
        <f>IF(Q328="","",Q328/1440)</f>
        <v/>
      </c>
      <c r="F328" s="11" t="n"/>
      <c r="G328" s="11" t="n"/>
      <c r="H328" s="11" t="n"/>
      <c r="I328" s="11" t="n"/>
      <c r="J328" s="11" t="n"/>
      <c r="K328" s="11" t="n"/>
      <c r="L328" s="11" t="n"/>
      <c r="M328" s="11" t="n"/>
      <c r="N328" s="13">
        <f>IF(OR(B328="",P328="",Q328="",F328="",M328="Anulowana"),"",IF(COUNTIFS($B$5:$B$504,B328,$F$5:$F$504,F328,$M$5:$M$504,"&lt;&gt;Anulowana",$P$5:$P$504,"&lt;"&amp;Q328,$Q$5:$Q$504,"&gt;"&amp;P328)&gt;1,"KOLIZJA","ok"))</f>
        <v/>
      </c>
      <c r="O328" s="11" t="n"/>
      <c r="P328" s="8">
        <f>IF(C328="","",ROUND(C328*1440,0))</f>
        <v/>
      </c>
      <c r="Q328" s="8">
        <f>IF(OR(P328="",D328=""),"",P328+D328)</f>
        <v/>
      </c>
    </row>
    <row r="329">
      <c r="A329" s="8">
        <f>IF(B329="","",ROW()-4)</f>
        <v/>
      </c>
      <c r="B329" s="9" t="n"/>
      <c r="C329" s="10" t="n"/>
      <c r="D329" s="11" t="n"/>
      <c r="E329" s="12">
        <f>IF(Q329="","",Q329/1440)</f>
        <v/>
      </c>
      <c r="F329" s="11" t="n"/>
      <c r="G329" s="11" t="n"/>
      <c r="H329" s="11" t="n"/>
      <c r="I329" s="11" t="n"/>
      <c r="J329" s="11" t="n"/>
      <c r="K329" s="11" t="n"/>
      <c r="L329" s="11" t="n"/>
      <c r="M329" s="11" t="n"/>
      <c r="N329" s="13">
        <f>IF(OR(B329="",P329="",Q329="",F329="",M329="Anulowana"),"",IF(COUNTIFS($B$5:$B$504,B329,$F$5:$F$504,F329,$M$5:$M$504,"&lt;&gt;Anulowana",$P$5:$P$504,"&lt;"&amp;Q329,$Q$5:$Q$504,"&gt;"&amp;P329)&gt;1,"KOLIZJA","ok"))</f>
        <v/>
      </c>
      <c r="O329" s="11" t="n"/>
      <c r="P329" s="8">
        <f>IF(C329="","",ROUND(C329*1440,0))</f>
        <v/>
      </c>
      <c r="Q329" s="8">
        <f>IF(OR(P329="",D329=""),"",P329+D329)</f>
        <v/>
      </c>
    </row>
    <row r="330">
      <c r="A330" s="8">
        <f>IF(B330="","",ROW()-4)</f>
        <v/>
      </c>
      <c r="B330" s="9" t="n"/>
      <c r="C330" s="10" t="n"/>
      <c r="D330" s="11" t="n"/>
      <c r="E330" s="12">
        <f>IF(Q330="","",Q330/1440)</f>
        <v/>
      </c>
      <c r="F330" s="11" t="n"/>
      <c r="G330" s="11" t="n"/>
      <c r="H330" s="11" t="n"/>
      <c r="I330" s="11" t="n"/>
      <c r="J330" s="11" t="n"/>
      <c r="K330" s="11" t="n"/>
      <c r="L330" s="11" t="n"/>
      <c r="M330" s="11" t="n"/>
      <c r="N330" s="13">
        <f>IF(OR(B330="",P330="",Q330="",F330="",M330="Anulowana"),"",IF(COUNTIFS($B$5:$B$504,B330,$F$5:$F$504,F330,$M$5:$M$504,"&lt;&gt;Anulowana",$P$5:$P$504,"&lt;"&amp;Q330,$Q$5:$Q$504,"&gt;"&amp;P330)&gt;1,"KOLIZJA","ok"))</f>
        <v/>
      </c>
      <c r="O330" s="11" t="n"/>
      <c r="P330" s="8">
        <f>IF(C330="","",ROUND(C330*1440,0))</f>
        <v/>
      </c>
      <c r="Q330" s="8">
        <f>IF(OR(P330="",D330=""),"",P330+D330)</f>
        <v/>
      </c>
    </row>
    <row r="331">
      <c r="A331" s="8">
        <f>IF(B331="","",ROW()-4)</f>
        <v/>
      </c>
      <c r="B331" s="9" t="n"/>
      <c r="C331" s="10" t="n"/>
      <c r="D331" s="11" t="n"/>
      <c r="E331" s="12">
        <f>IF(Q331="","",Q331/1440)</f>
        <v/>
      </c>
      <c r="F331" s="11" t="n"/>
      <c r="G331" s="11" t="n"/>
      <c r="H331" s="11" t="n"/>
      <c r="I331" s="11" t="n"/>
      <c r="J331" s="11" t="n"/>
      <c r="K331" s="11" t="n"/>
      <c r="L331" s="11" t="n"/>
      <c r="M331" s="11" t="n"/>
      <c r="N331" s="13">
        <f>IF(OR(B331="",P331="",Q331="",F331="",M331="Anulowana"),"",IF(COUNTIFS($B$5:$B$504,B331,$F$5:$F$504,F331,$M$5:$M$504,"&lt;&gt;Anulowana",$P$5:$P$504,"&lt;"&amp;Q331,$Q$5:$Q$504,"&gt;"&amp;P331)&gt;1,"KOLIZJA","ok"))</f>
        <v/>
      </c>
      <c r="O331" s="11" t="n"/>
      <c r="P331" s="8">
        <f>IF(C331="","",ROUND(C331*1440,0))</f>
        <v/>
      </c>
      <c r="Q331" s="8">
        <f>IF(OR(P331="",D331=""),"",P331+D331)</f>
        <v/>
      </c>
    </row>
    <row r="332">
      <c r="A332" s="8">
        <f>IF(B332="","",ROW()-4)</f>
        <v/>
      </c>
      <c r="B332" s="9" t="n"/>
      <c r="C332" s="10" t="n"/>
      <c r="D332" s="11" t="n"/>
      <c r="E332" s="12">
        <f>IF(Q332="","",Q332/1440)</f>
        <v/>
      </c>
      <c r="F332" s="11" t="n"/>
      <c r="G332" s="11" t="n"/>
      <c r="H332" s="11" t="n"/>
      <c r="I332" s="11" t="n"/>
      <c r="J332" s="11" t="n"/>
      <c r="K332" s="11" t="n"/>
      <c r="L332" s="11" t="n"/>
      <c r="M332" s="11" t="n"/>
      <c r="N332" s="13">
        <f>IF(OR(B332="",P332="",Q332="",F332="",M332="Anulowana"),"",IF(COUNTIFS($B$5:$B$504,B332,$F$5:$F$504,F332,$M$5:$M$504,"&lt;&gt;Anulowana",$P$5:$P$504,"&lt;"&amp;Q332,$Q$5:$Q$504,"&gt;"&amp;P332)&gt;1,"KOLIZJA","ok"))</f>
        <v/>
      </c>
      <c r="O332" s="11" t="n"/>
      <c r="P332" s="8">
        <f>IF(C332="","",ROUND(C332*1440,0))</f>
        <v/>
      </c>
      <c r="Q332" s="8">
        <f>IF(OR(P332="",D332=""),"",P332+D332)</f>
        <v/>
      </c>
    </row>
    <row r="333">
      <c r="A333" s="8">
        <f>IF(B333="","",ROW()-4)</f>
        <v/>
      </c>
      <c r="B333" s="9" t="n"/>
      <c r="C333" s="10" t="n"/>
      <c r="D333" s="11" t="n"/>
      <c r="E333" s="12">
        <f>IF(Q333="","",Q333/1440)</f>
        <v/>
      </c>
      <c r="F333" s="11" t="n"/>
      <c r="G333" s="11" t="n"/>
      <c r="H333" s="11" t="n"/>
      <c r="I333" s="11" t="n"/>
      <c r="J333" s="11" t="n"/>
      <c r="K333" s="11" t="n"/>
      <c r="L333" s="11" t="n"/>
      <c r="M333" s="11" t="n"/>
      <c r="N333" s="13">
        <f>IF(OR(B333="",P333="",Q333="",F333="",M333="Anulowana"),"",IF(COUNTIFS($B$5:$B$504,B333,$F$5:$F$504,F333,$M$5:$M$504,"&lt;&gt;Anulowana",$P$5:$P$504,"&lt;"&amp;Q333,$Q$5:$Q$504,"&gt;"&amp;P333)&gt;1,"KOLIZJA","ok"))</f>
        <v/>
      </c>
      <c r="O333" s="11" t="n"/>
      <c r="P333" s="8">
        <f>IF(C333="","",ROUND(C333*1440,0))</f>
        <v/>
      </c>
      <c r="Q333" s="8">
        <f>IF(OR(P333="",D333=""),"",P333+D333)</f>
        <v/>
      </c>
    </row>
    <row r="334">
      <c r="A334" s="8">
        <f>IF(B334="","",ROW()-4)</f>
        <v/>
      </c>
      <c r="B334" s="9" t="n"/>
      <c r="C334" s="10" t="n"/>
      <c r="D334" s="11" t="n"/>
      <c r="E334" s="12">
        <f>IF(Q334="","",Q334/1440)</f>
        <v/>
      </c>
      <c r="F334" s="11" t="n"/>
      <c r="G334" s="11" t="n"/>
      <c r="H334" s="11" t="n"/>
      <c r="I334" s="11" t="n"/>
      <c r="J334" s="11" t="n"/>
      <c r="K334" s="11" t="n"/>
      <c r="L334" s="11" t="n"/>
      <c r="M334" s="11" t="n"/>
      <c r="N334" s="13">
        <f>IF(OR(B334="",P334="",Q334="",F334="",M334="Anulowana"),"",IF(COUNTIFS($B$5:$B$504,B334,$F$5:$F$504,F334,$M$5:$M$504,"&lt;&gt;Anulowana",$P$5:$P$504,"&lt;"&amp;Q334,$Q$5:$Q$504,"&gt;"&amp;P334)&gt;1,"KOLIZJA","ok"))</f>
        <v/>
      </c>
      <c r="O334" s="11" t="n"/>
      <c r="P334" s="8">
        <f>IF(C334="","",ROUND(C334*1440,0))</f>
        <v/>
      </c>
      <c r="Q334" s="8">
        <f>IF(OR(P334="",D334=""),"",P334+D334)</f>
        <v/>
      </c>
    </row>
    <row r="335">
      <c r="A335" s="8">
        <f>IF(B335="","",ROW()-4)</f>
        <v/>
      </c>
      <c r="B335" s="9" t="n"/>
      <c r="C335" s="10" t="n"/>
      <c r="D335" s="11" t="n"/>
      <c r="E335" s="12">
        <f>IF(Q335="","",Q335/1440)</f>
        <v/>
      </c>
      <c r="F335" s="11" t="n"/>
      <c r="G335" s="11" t="n"/>
      <c r="H335" s="11" t="n"/>
      <c r="I335" s="11" t="n"/>
      <c r="J335" s="11" t="n"/>
      <c r="K335" s="11" t="n"/>
      <c r="L335" s="11" t="n"/>
      <c r="M335" s="11" t="n"/>
      <c r="N335" s="13">
        <f>IF(OR(B335="",P335="",Q335="",F335="",M335="Anulowana"),"",IF(COUNTIFS($B$5:$B$504,B335,$F$5:$F$504,F335,$M$5:$M$504,"&lt;&gt;Anulowana",$P$5:$P$504,"&lt;"&amp;Q335,$Q$5:$Q$504,"&gt;"&amp;P335)&gt;1,"KOLIZJA","ok"))</f>
        <v/>
      </c>
      <c r="O335" s="11" t="n"/>
      <c r="P335" s="8">
        <f>IF(C335="","",ROUND(C335*1440,0))</f>
        <v/>
      </c>
      <c r="Q335" s="8">
        <f>IF(OR(P335="",D335=""),"",P335+D335)</f>
        <v/>
      </c>
    </row>
    <row r="336">
      <c r="A336" s="8">
        <f>IF(B336="","",ROW()-4)</f>
        <v/>
      </c>
      <c r="B336" s="9" t="n"/>
      <c r="C336" s="10" t="n"/>
      <c r="D336" s="11" t="n"/>
      <c r="E336" s="12">
        <f>IF(Q336="","",Q336/1440)</f>
        <v/>
      </c>
      <c r="F336" s="11" t="n"/>
      <c r="G336" s="11" t="n"/>
      <c r="H336" s="11" t="n"/>
      <c r="I336" s="11" t="n"/>
      <c r="J336" s="11" t="n"/>
      <c r="K336" s="11" t="n"/>
      <c r="L336" s="11" t="n"/>
      <c r="M336" s="11" t="n"/>
      <c r="N336" s="13">
        <f>IF(OR(B336="",P336="",Q336="",F336="",M336="Anulowana"),"",IF(COUNTIFS($B$5:$B$504,B336,$F$5:$F$504,F336,$M$5:$M$504,"&lt;&gt;Anulowana",$P$5:$P$504,"&lt;"&amp;Q336,$Q$5:$Q$504,"&gt;"&amp;P336)&gt;1,"KOLIZJA","ok"))</f>
        <v/>
      </c>
      <c r="O336" s="11" t="n"/>
      <c r="P336" s="8">
        <f>IF(C336="","",ROUND(C336*1440,0))</f>
        <v/>
      </c>
      <c r="Q336" s="8">
        <f>IF(OR(P336="",D336=""),"",P336+D336)</f>
        <v/>
      </c>
    </row>
    <row r="337">
      <c r="A337" s="8">
        <f>IF(B337="","",ROW()-4)</f>
        <v/>
      </c>
      <c r="B337" s="9" t="n"/>
      <c r="C337" s="10" t="n"/>
      <c r="D337" s="11" t="n"/>
      <c r="E337" s="12">
        <f>IF(Q337="","",Q337/1440)</f>
        <v/>
      </c>
      <c r="F337" s="11" t="n"/>
      <c r="G337" s="11" t="n"/>
      <c r="H337" s="11" t="n"/>
      <c r="I337" s="11" t="n"/>
      <c r="J337" s="11" t="n"/>
      <c r="K337" s="11" t="n"/>
      <c r="L337" s="11" t="n"/>
      <c r="M337" s="11" t="n"/>
      <c r="N337" s="13">
        <f>IF(OR(B337="",P337="",Q337="",F337="",M337="Anulowana"),"",IF(COUNTIFS($B$5:$B$504,B337,$F$5:$F$504,F337,$M$5:$M$504,"&lt;&gt;Anulowana",$P$5:$P$504,"&lt;"&amp;Q337,$Q$5:$Q$504,"&gt;"&amp;P337)&gt;1,"KOLIZJA","ok"))</f>
        <v/>
      </c>
      <c r="O337" s="11" t="n"/>
      <c r="P337" s="8">
        <f>IF(C337="","",ROUND(C337*1440,0))</f>
        <v/>
      </c>
      <c r="Q337" s="8">
        <f>IF(OR(P337="",D337=""),"",P337+D337)</f>
        <v/>
      </c>
    </row>
    <row r="338">
      <c r="A338" s="8">
        <f>IF(B338="","",ROW()-4)</f>
        <v/>
      </c>
      <c r="B338" s="9" t="n"/>
      <c r="C338" s="10" t="n"/>
      <c r="D338" s="11" t="n"/>
      <c r="E338" s="12">
        <f>IF(Q338="","",Q338/1440)</f>
        <v/>
      </c>
      <c r="F338" s="11" t="n"/>
      <c r="G338" s="11" t="n"/>
      <c r="H338" s="11" t="n"/>
      <c r="I338" s="11" t="n"/>
      <c r="J338" s="11" t="n"/>
      <c r="K338" s="11" t="n"/>
      <c r="L338" s="11" t="n"/>
      <c r="M338" s="11" t="n"/>
      <c r="N338" s="13">
        <f>IF(OR(B338="",P338="",Q338="",F338="",M338="Anulowana"),"",IF(COUNTIFS($B$5:$B$504,B338,$F$5:$F$504,F338,$M$5:$M$504,"&lt;&gt;Anulowana",$P$5:$P$504,"&lt;"&amp;Q338,$Q$5:$Q$504,"&gt;"&amp;P338)&gt;1,"KOLIZJA","ok"))</f>
        <v/>
      </c>
      <c r="O338" s="11" t="n"/>
      <c r="P338" s="8">
        <f>IF(C338="","",ROUND(C338*1440,0))</f>
        <v/>
      </c>
      <c r="Q338" s="8">
        <f>IF(OR(P338="",D338=""),"",P338+D338)</f>
        <v/>
      </c>
    </row>
    <row r="339">
      <c r="A339" s="8">
        <f>IF(B339="","",ROW()-4)</f>
        <v/>
      </c>
      <c r="B339" s="9" t="n"/>
      <c r="C339" s="10" t="n"/>
      <c r="D339" s="11" t="n"/>
      <c r="E339" s="12">
        <f>IF(Q339="","",Q339/1440)</f>
        <v/>
      </c>
      <c r="F339" s="11" t="n"/>
      <c r="G339" s="11" t="n"/>
      <c r="H339" s="11" t="n"/>
      <c r="I339" s="11" t="n"/>
      <c r="J339" s="11" t="n"/>
      <c r="K339" s="11" t="n"/>
      <c r="L339" s="11" t="n"/>
      <c r="M339" s="11" t="n"/>
      <c r="N339" s="13">
        <f>IF(OR(B339="",P339="",Q339="",F339="",M339="Anulowana"),"",IF(COUNTIFS($B$5:$B$504,B339,$F$5:$F$504,F339,$M$5:$M$504,"&lt;&gt;Anulowana",$P$5:$P$504,"&lt;"&amp;Q339,$Q$5:$Q$504,"&gt;"&amp;P339)&gt;1,"KOLIZJA","ok"))</f>
        <v/>
      </c>
      <c r="O339" s="11" t="n"/>
      <c r="P339" s="8">
        <f>IF(C339="","",ROUND(C339*1440,0))</f>
        <v/>
      </c>
      <c r="Q339" s="8">
        <f>IF(OR(P339="",D339=""),"",P339+D339)</f>
        <v/>
      </c>
    </row>
    <row r="340">
      <c r="A340" s="8">
        <f>IF(B340="","",ROW()-4)</f>
        <v/>
      </c>
      <c r="B340" s="9" t="n"/>
      <c r="C340" s="10" t="n"/>
      <c r="D340" s="11" t="n"/>
      <c r="E340" s="12">
        <f>IF(Q340="","",Q340/1440)</f>
        <v/>
      </c>
      <c r="F340" s="11" t="n"/>
      <c r="G340" s="11" t="n"/>
      <c r="H340" s="11" t="n"/>
      <c r="I340" s="11" t="n"/>
      <c r="J340" s="11" t="n"/>
      <c r="K340" s="11" t="n"/>
      <c r="L340" s="11" t="n"/>
      <c r="M340" s="11" t="n"/>
      <c r="N340" s="13">
        <f>IF(OR(B340="",P340="",Q340="",F340="",M340="Anulowana"),"",IF(COUNTIFS($B$5:$B$504,B340,$F$5:$F$504,F340,$M$5:$M$504,"&lt;&gt;Anulowana",$P$5:$P$504,"&lt;"&amp;Q340,$Q$5:$Q$504,"&gt;"&amp;P340)&gt;1,"KOLIZJA","ok"))</f>
        <v/>
      </c>
      <c r="O340" s="11" t="n"/>
      <c r="P340" s="8">
        <f>IF(C340="","",ROUND(C340*1440,0))</f>
        <v/>
      </c>
      <c r="Q340" s="8">
        <f>IF(OR(P340="",D340=""),"",P340+D340)</f>
        <v/>
      </c>
    </row>
    <row r="341">
      <c r="A341" s="8">
        <f>IF(B341="","",ROW()-4)</f>
        <v/>
      </c>
      <c r="B341" s="9" t="n"/>
      <c r="C341" s="10" t="n"/>
      <c r="D341" s="11" t="n"/>
      <c r="E341" s="12">
        <f>IF(Q341="","",Q341/1440)</f>
        <v/>
      </c>
      <c r="F341" s="11" t="n"/>
      <c r="G341" s="11" t="n"/>
      <c r="H341" s="11" t="n"/>
      <c r="I341" s="11" t="n"/>
      <c r="J341" s="11" t="n"/>
      <c r="K341" s="11" t="n"/>
      <c r="L341" s="11" t="n"/>
      <c r="M341" s="11" t="n"/>
      <c r="N341" s="13">
        <f>IF(OR(B341="",P341="",Q341="",F341="",M341="Anulowana"),"",IF(COUNTIFS($B$5:$B$504,B341,$F$5:$F$504,F341,$M$5:$M$504,"&lt;&gt;Anulowana",$P$5:$P$504,"&lt;"&amp;Q341,$Q$5:$Q$504,"&gt;"&amp;P341)&gt;1,"KOLIZJA","ok"))</f>
        <v/>
      </c>
      <c r="O341" s="11" t="n"/>
      <c r="P341" s="8">
        <f>IF(C341="","",ROUND(C341*1440,0))</f>
        <v/>
      </c>
      <c r="Q341" s="8">
        <f>IF(OR(P341="",D341=""),"",P341+D341)</f>
        <v/>
      </c>
    </row>
    <row r="342">
      <c r="A342" s="8">
        <f>IF(B342="","",ROW()-4)</f>
        <v/>
      </c>
      <c r="B342" s="9" t="n"/>
      <c r="C342" s="10" t="n"/>
      <c r="D342" s="11" t="n"/>
      <c r="E342" s="12">
        <f>IF(Q342="","",Q342/1440)</f>
        <v/>
      </c>
      <c r="F342" s="11" t="n"/>
      <c r="G342" s="11" t="n"/>
      <c r="H342" s="11" t="n"/>
      <c r="I342" s="11" t="n"/>
      <c r="J342" s="11" t="n"/>
      <c r="K342" s="11" t="n"/>
      <c r="L342" s="11" t="n"/>
      <c r="M342" s="11" t="n"/>
      <c r="N342" s="13">
        <f>IF(OR(B342="",P342="",Q342="",F342="",M342="Anulowana"),"",IF(COUNTIFS($B$5:$B$504,B342,$F$5:$F$504,F342,$M$5:$M$504,"&lt;&gt;Anulowana",$P$5:$P$504,"&lt;"&amp;Q342,$Q$5:$Q$504,"&gt;"&amp;P342)&gt;1,"KOLIZJA","ok"))</f>
        <v/>
      </c>
      <c r="O342" s="11" t="n"/>
      <c r="P342" s="8">
        <f>IF(C342="","",ROUND(C342*1440,0))</f>
        <v/>
      </c>
      <c r="Q342" s="8">
        <f>IF(OR(P342="",D342=""),"",P342+D342)</f>
        <v/>
      </c>
    </row>
    <row r="343">
      <c r="A343" s="8">
        <f>IF(B343="","",ROW()-4)</f>
        <v/>
      </c>
      <c r="B343" s="9" t="n"/>
      <c r="C343" s="10" t="n"/>
      <c r="D343" s="11" t="n"/>
      <c r="E343" s="12">
        <f>IF(Q343="","",Q343/1440)</f>
        <v/>
      </c>
      <c r="F343" s="11" t="n"/>
      <c r="G343" s="11" t="n"/>
      <c r="H343" s="11" t="n"/>
      <c r="I343" s="11" t="n"/>
      <c r="J343" s="11" t="n"/>
      <c r="K343" s="11" t="n"/>
      <c r="L343" s="11" t="n"/>
      <c r="M343" s="11" t="n"/>
      <c r="N343" s="13">
        <f>IF(OR(B343="",P343="",Q343="",F343="",M343="Anulowana"),"",IF(COUNTIFS($B$5:$B$504,B343,$F$5:$F$504,F343,$M$5:$M$504,"&lt;&gt;Anulowana",$P$5:$P$504,"&lt;"&amp;Q343,$Q$5:$Q$504,"&gt;"&amp;P343)&gt;1,"KOLIZJA","ok"))</f>
        <v/>
      </c>
      <c r="O343" s="11" t="n"/>
      <c r="P343" s="8">
        <f>IF(C343="","",ROUND(C343*1440,0))</f>
        <v/>
      </c>
      <c r="Q343" s="8">
        <f>IF(OR(P343="",D343=""),"",P343+D343)</f>
        <v/>
      </c>
    </row>
    <row r="344">
      <c r="A344" s="8">
        <f>IF(B344="","",ROW()-4)</f>
        <v/>
      </c>
      <c r="B344" s="9" t="n"/>
      <c r="C344" s="10" t="n"/>
      <c r="D344" s="11" t="n"/>
      <c r="E344" s="12">
        <f>IF(Q344="","",Q344/1440)</f>
        <v/>
      </c>
      <c r="F344" s="11" t="n"/>
      <c r="G344" s="11" t="n"/>
      <c r="H344" s="11" t="n"/>
      <c r="I344" s="11" t="n"/>
      <c r="J344" s="11" t="n"/>
      <c r="K344" s="11" t="n"/>
      <c r="L344" s="11" t="n"/>
      <c r="M344" s="11" t="n"/>
      <c r="N344" s="13">
        <f>IF(OR(B344="",P344="",Q344="",F344="",M344="Anulowana"),"",IF(COUNTIFS($B$5:$B$504,B344,$F$5:$F$504,F344,$M$5:$M$504,"&lt;&gt;Anulowana",$P$5:$P$504,"&lt;"&amp;Q344,$Q$5:$Q$504,"&gt;"&amp;P344)&gt;1,"KOLIZJA","ok"))</f>
        <v/>
      </c>
      <c r="O344" s="11" t="n"/>
      <c r="P344" s="8">
        <f>IF(C344="","",ROUND(C344*1440,0))</f>
        <v/>
      </c>
      <c r="Q344" s="8">
        <f>IF(OR(P344="",D344=""),"",P344+D344)</f>
        <v/>
      </c>
    </row>
    <row r="345">
      <c r="A345" s="8">
        <f>IF(B345="","",ROW()-4)</f>
        <v/>
      </c>
      <c r="B345" s="9" t="n"/>
      <c r="C345" s="10" t="n"/>
      <c r="D345" s="11" t="n"/>
      <c r="E345" s="12">
        <f>IF(Q345="","",Q345/1440)</f>
        <v/>
      </c>
      <c r="F345" s="11" t="n"/>
      <c r="G345" s="11" t="n"/>
      <c r="H345" s="11" t="n"/>
      <c r="I345" s="11" t="n"/>
      <c r="J345" s="11" t="n"/>
      <c r="K345" s="11" t="n"/>
      <c r="L345" s="11" t="n"/>
      <c r="M345" s="11" t="n"/>
      <c r="N345" s="13">
        <f>IF(OR(B345="",P345="",Q345="",F345="",M345="Anulowana"),"",IF(COUNTIFS($B$5:$B$504,B345,$F$5:$F$504,F345,$M$5:$M$504,"&lt;&gt;Anulowana",$P$5:$P$504,"&lt;"&amp;Q345,$Q$5:$Q$504,"&gt;"&amp;P345)&gt;1,"KOLIZJA","ok"))</f>
        <v/>
      </c>
      <c r="O345" s="11" t="n"/>
      <c r="P345" s="8">
        <f>IF(C345="","",ROUND(C345*1440,0))</f>
        <v/>
      </c>
      <c r="Q345" s="8">
        <f>IF(OR(P345="",D345=""),"",P345+D345)</f>
        <v/>
      </c>
    </row>
    <row r="346">
      <c r="A346" s="8">
        <f>IF(B346="","",ROW()-4)</f>
        <v/>
      </c>
      <c r="B346" s="9" t="n"/>
      <c r="C346" s="10" t="n"/>
      <c r="D346" s="11" t="n"/>
      <c r="E346" s="12">
        <f>IF(Q346="","",Q346/1440)</f>
        <v/>
      </c>
      <c r="F346" s="11" t="n"/>
      <c r="G346" s="11" t="n"/>
      <c r="H346" s="11" t="n"/>
      <c r="I346" s="11" t="n"/>
      <c r="J346" s="11" t="n"/>
      <c r="K346" s="11" t="n"/>
      <c r="L346" s="11" t="n"/>
      <c r="M346" s="11" t="n"/>
      <c r="N346" s="13">
        <f>IF(OR(B346="",P346="",Q346="",F346="",M346="Anulowana"),"",IF(COUNTIFS($B$5:$B$504,B346,$F$5:$F$504,F346,$M$5:$M$504,"&lt;&gt;Anulowana",$P$5:$P$504,"&lt;"&amp;Q346,$Q$5:$Q$504,"&gt;"&amp;P346)&gt;1,"KOLIZJA","ok"))</f>
        <v/>
      </c>
      <c r="O346" s="11" t="n"/>
      <c r="P346" s="8">
        <f>IF(C346="","",ROUND(C346*1440,0))</f>
        <v/>
      </c>
      <c r="Q346" s="8">
        <f>IF(OR(P346="",D346=""),"",P346+D346)</f>
        <v/>
      </c>
    </row>
    <row r="347">
      <c r="A347" s="8">
        <f>IF(B347="","",ROW()-4)</f>
        <v/>
      </c>
      <c r="B347" s="9" t="n"/>
      <c r="C347" s="10" t="n"/>
      <c r="D347" s="11" t="n"/>
      <c r="E347" s="12">
        <f>IF(Q347="","",Q347/1440)</f>
        <v/>
      </c>
      <c r="F347" s="11" t="n"/>
      <c r="G347" s="11" t="n"/>
      <c r="H347" s="11" t="n"/>
      <c r="I347" s="11" t="n"/>
      <c r="J347" s="11" t="n"/>
      <c r="K347" s="11" t="n"/>
      <c r="L347" s="11" t="n"/>
      <c r="M347" s="11" t="n"/>
      <c r="N347" s="13">
        <f>IF(OR(B347="",P347="",Q347="",F347="",M347="Anulowana"),"",IF(COUNTIFS($B$5:$B$504,B347,$F$5:$F$504,F347,$M$5:$M$504,"&lt;&gt;Anulowana",$P$5:$P$504,"&lt;"&amp;Q347,$Q$5:$Q$504,"&gt;"&amp;P347)&gt;1,"KOLIZJA","ok"))</f>
        <v/>
      </c>
      <c r="O347" s="11" t="n"/>
      <c r="P347" s="8">
        <f>IF(C347="","",ROUND(C347*1440,0))</f>
        <v/>
      </c>
      <c r="Q347" s="8">
        <f>IF(OR(P347="",D347=""),"",P347+D347)</f>
        <v/>
      </c>
    </row>
    <row r="348">
      <c r="A348" s="8">
        <f>IF(B348="","",ROW()-4)</f>
        <v/>
      </c>
      <c r="B348" s="9" t="n"/>
      <c r="C348" s="10" t="n"/>
      <c r="D348" s="11" t="n"/>
      <c r="E348" s="12">
        <f>IF(Q348="","",Q348/1440)</f>
        <v/>
      </c>
      <c r="F348" s="11" t="n"/>
      <c r="G348" s="11" t="n"/>
      <c r="H348" s="11" t="n"/>
      <c r="I348" s="11" t="n"/>
      <c r="J348" s="11" t="n"/>
      <c r="K348" s="11" t="n"/>
      <c r="L348" s="11" t="n"/>
      <c r="M348" s="11" t="n"/>
      <c r="N348" s="13">
        <f>IF(OR(B348="",P348="",Q348="",F348="",M348="Anulowana"),"",IF(COUNTIFS($B$5:$B$504,B348,$F$5:$F$504,F348,$M$5:$M$504,"&lt;&gt;Anulowana",$P$5:$P$504,"&lt;"&amp;Q348,$Q$5:$Q$504,"&gt;"&amp;P348)&gt;1,"KOLIZJA","ok"))</f>
        <v/>
      </c>
      <c r="O348" s="11" t="n"/>
      <c r="P348" s="8">
        <f>IF(C348="","",ROUND(C348*1440,0))</f>
        <v/>
      </c>
      <c r="Q348" s="8">
        <f>IF(OR(P348="",D348=""),"",P348+D348)</f>
        <v/>
      </c>
    </row>
    <row r="349">
      <c r="A349" s="8">
        <f>IF(B349="","",ROW()-4)</f>
        <v/>
      </c>
      <c r="B349" s="9" t="n"/>
      <c r="C349" s="10" t="n"/>
      <c r="D349" s="11" t="n"/>
      <c r="E349" s="12">
        <f>IF(Q349="","",Q349/1440)</f>
        <v/>
      </c>
      <c r="F349" s="11" t="n"/>
      <c r="G349" s="11" t="n"/>
      <c r="H349" s="11" t="n"/>
      <c r="I349" s="11" t="n"/>
      <c r="J349" s="11" t="n"/>
      <c r="K349" s="11" t="n"/>
      <c r="L349" s="11" t="n"/>
      <c r="M349" s="11" t="n"/>
      <c r="N349" s="13">
        <f>IF(OR(B349="",P349="",Q349="",F349="",M349="Anulowana"),"",IF(COUNTIFS($B$5:$B$504,B349,$F$5:$F$504,F349,$M$5:$M$504,"&lt;&gt;Anulowana",$P$5:$P$504,"&lt;"&amp;Q349,$Q$5:$Q$504,"&gt;"&amp;P349)&gt;1,"KOLIZJA","ok"))</f>
        <v/>
      </c>
      <c r="O349" s="11" t="n"/>
      <c r="P349" s="8">
        <f>IF(C349="","",ROUND(C349*1440,0))</f>
        <v/>
      </c>
      <c r="Q349" s="8">
        <f>IF(OR(P349="",D349=""),"",P349+D349)</f>
        <v/>
      </c>
    </row>
    <row r="350">
      <c r="A350" s="8">
        <f>IF(B350="","",ROW()-4)</f>
        <v/>
      </c>
      <c r="B350" s="9" t="n"/>
      <c r="C350" s="10" t="n"/>
      <c r="D350" s="11" t="n"/>
      <c r="E350" s="12">
        <f>IF(Q350="","",Q350/1440)</f>
        <v/>
      </c>
      <c r="F350" s="11" t="n"/>
      <c r="G350" s="11" t="n"/>
      <c r="H350" s="11" t="n"/>
      <c r="I350" s="11" t="n"/>
      <c r="J350" s="11" t="n"/>
      <c r="K350" s="11" t="n"/>
      <c r="L350" s="11" t="n"/>
      <c r="M350" s="11" t="n"/>
      <c r="N350" s="13">
        <f>IF(OR(B350="",P350="",Q350="",F350="",M350="Anulowana"),"",IF(COUNTIFS($B$5:$B$504,B350,$F$5:$F$504,F350,$M$5:$M$504,"&lt;&gt;Anulowana",$P$5:$P$504,"&lt;"&amp;Q350,$Q$5:$Q$504,"&gt;"&amp;P350)&gt;1,"KOLIZJA","ok"))</f>
        <v/>
      </c>
      <c r="O350" s="11" t="n"/>
      <c r="P350" s="8">
        <f>IF(C350="","",ROUND(C350*1440,0))</f>
        <v/>
      </c>
      <c r="Q350" s="8">
        <f>IF(OR(P350="",D350=""),"",P350+D350)</f>
        <v/>
      </c>
    </row>
    <row r="351">
      <c r="A351" s="8">
        <f>IF(B351="","",ROW()-4)</f>
        <v/>
      </c>
      <c r="B351" s="9" t="n"/>
      <c r="C351" s="10" t="n"/>
      <c r="D351" s="11" t="n"/>
      <c r="E351" s="12">
        <f>IF(Q351="","",Q351/1440)</f>
        <v/>
      </c>
      <c r="F351" s="11" t="n"/>
      <c r="G351" s="11" t="n"/>
      <c r="H351" s="11" t="n"/>
      <c r="I351" s="11" t="n"/>
      <c r="J351" s="11" t="n"/>
      <c r="K351" s="11" t="n"/>
      <c r="L351" s="11" t="n"/>
      <c r="M351" s="11" t="n"/>
      <c r="N351" s="13">
        <f>IF(OR(B351="",P351="",Q351="",F351="",M351="Anulowana"),"",IF(COUNTIFS($B$5:$B$504,B351,$F$5:$F$504,F351,$M$5:$M$504,"&lt;&gt;Anulowana",$P$5:$P$504,"&lt;"&amp;Q351,$Q$5:$Q$504,"&gt;"&amp;P351)&gt;1,"KOLIZJA","ok"))</f>
        <v/>
      </c>
      <c r="O351" s="11" t="n"/>
      <c r="P351" s="8">
        <f>IF(C351="","",ROUND(C351*1440,0))</f>
        <v/>
      </c>
      <c r="Q351" s="8">
        <f>IF(OR(P351="",D351=""),"",P351+D351)</f>
        <v/>
      </c>
    </row>
    <row r="352">
      <c r="A352" s="8">
        <f>IF(B352="","",ROW()-4)</f>
        <v/>
      </c>
      <c r="B352" s="9" t="n"/>
      <c r="C352" s="10" t="n"/>
      <c r="D352" s="11" t="n"/>
      <c r="E352" s="12">
        <f>IF(Q352="","",Q352/1440)</f>
        <v/>
      </c>
      <c r="F352" s="11" t="n"/>
      <c r="G352" s="11" t="n"/>
      <c r="H352" s="11" t="n"/>
      <c r="I352" s="11" t="n"/>
      <c r="J352" s="11" t="n"/>
      <c r="K352" s="11" t="n"/>
      <c r="L352" s="11" t="n"/>
      <c r="M352" s="11" t="n"/>
      <c r="N352" s="13">
        <f>IF(OR(B352="",P352="",Q352="",F352="",M352="Anulowana"),"",IF(COUNTIFS($B$5:$B$504,B352,$F$5:$F$504,F352,$M$5:$M$504,"&lt;&gt;Anulowana",$P$5:$P$504,"&lt;"&amp;Q352,$Q$5:$Q$504,"&gt;"&amp;P352)&gt;1,"KOLIZJA","ok"))</f>
        <v/>
      </c>
      <c r="O352" s="11" t="n"/>
      <c r="P352" s="8">
        <f>IF(C352="","",ROUND(C352*1440,0))</f>
        <v/>
      </c>
      <c r="Q352" s="8">
        <f>IF(OR(P352="",D352=""),"",P352+D352)</f>
        <v/>
      </c>
    </row>
    <row r="353">
      <c r="A353" s="8">
        <f>IF(B353="","",ROW()-4)</f>
        <v/>
      </c>
      <c r="B353" s="9" t="n"/>
      <c r="C353" s="10" t="n"/>
      <c r="D353" s="11" t="n"/>
      <c r="E353" s="12">
        <f>IF(Q353="","",Q353/1440)</f>
        <v/>
      </c>
      <c r="F353" s="11" t="n"/>
      <c r="G353" s="11" t="n"/>
      <c r="H353" s="11" t="n"/>
      <c r="I353" s="11" t="n"/>
      <c r="J353" s="11" t="n"/>
      <c r="K353" s="11" t="n"/>
      <c r="L353" s="11" t="n"/>
      <c r="M353" s="11" t="n"/>
      <c r="N353" s="13">
        <f>IF(OR(B353="",P353="",Q353="",F353="",M353="Anulowana"),"",IF(COUNTIFS($B$5:$B$504,B353,$F$5:$F$504,F353,$M$5:$M$504,"&lt;&gt;Anulowana",$P$5:$P$504,"&lt;"&amp;Q353,$Q$5:$Q$504,"&gt;"&amp;P353)&gt;1,"KOLIZJA","ok"))</f>
        <v/>
      </c>
      <c r="O353" s="11" t="n"/>
      <c r="P353" s="8">
        <f>IF(C353="","",ROUND(C353*1440,0))</f>
        <v/>
      </c>
      <c r="Q353" s="8">
        <f>IF(OR(P353="",D353=""),"",P353+D353)</f>
        <v/>
      </c>
    </row>
    <row r="354">
      <c r="A354" s="8">
        <f>IF(B354="","",ROW()-4)</f>
        <v/>
      </c>
      <c r="B354" s="9" t="n"/>
      <c r="C354" s="10" t="n"/>
      <c r="D354" s="11" t="n"/>
      <c r="E354" s="12">
        <f>IF(Q354="","",Q354/1440)</f>
        <v/>
      </c>
      <c r="F354" s="11" t="n"/>
      <c r="G354" s="11" t="n"/>
      <c r="H354" s="11" t="n"/>
      <c r="I354" s="11" t="n"/>
      <c r="J354" s="11" t="n"/>
      <c r="K354" s="11" t="n"/>
      <c r="L354" s="11" t="n"/>
      <c r="M354" s="11" t="n"/>
      <c r="N354" s="13">
        <f>IF(OR(B354="",P354="",Q354="",F354="",M354="Anulowana"),"",IF(COUNTIFS($B$5:$B$504,B354,$F$5:$F$504,F354,$M$5:$M$504,"&lt;&gt;Anulowana",$P$5:$P$504,"&lt;"&amp;Q354,$Q$5:$Q$504,"&gt;"&amp;P354)&gt;1,"KOLIZJA","ok"))</f>
        <v/>
      </c>
      <c r="O354" s="11" t="n"/>
      <c r="P354" s="8">
        <f>IF(C354="","",ROUND(C354*1440,0))</f>
        <v/>
      </c>
      <c r="Q354" s="8">
        <f>IF(OR(P354="",D354=""),"",P354+D354)</f>
        <v/>
      </c>
    </row>
    <row r="355">
      <c r="A355" s="8">
        <f>IF(B355="","",ROW()-4)</f>
        <v/>
      </c>
      <c r="B355" s="9" t="n"/>
      <c r="C355" s="10" t="n"/>
      <c r="D355" s="11" t="n"/>
      <c r="E355" s="12">
        <f>IF(Q355="","",Q355/1440)</f>
        <v/>
      </c>
      <c r="F355" s="11" t="n"/>
      <c r="G355" s="11" t="n"/>
      <c r="H355" s="11" t="n"/>
      <c r="I355" s="11" t="n"/>
      <c r="J355" s="11" t="n"/>
      <c r="K355" s="11" t="n"/>
      <c r="L355" s="11" t="n"/>
      <c r="M355" s="11" t="n"/>
      <c r="N355" s="13">
        <f>IF(OR(B355="",P355="",Q355="",F355="",M355="Anulowana"),"",IF(COUNTIFS($B$5:$B$504,B355,$F$5:$F$504,F355,$M$5:$M$504,"&lt;&gt;Anulowana",$P$5:$P$504,"&lt;"&amp;Q355,$Q$5:$Q$504,"&gt;"&amp;P355)&gt;1,"KOLIZJA","ok"))</f>
        <v/>
      </c>
      <c r="O355" s="11" t="n"/>
      <c r="P355" s="8">
        <f>IF(C355="","",ROUND(C355*1440,0))</f>
        <v/>
      </c>
      <c r="Q355" s="8">
        <f>IF(OR(P355="",D355=""),"",P355+D355)</f>
        <v/>
      </c>
    </row>
    <row r="356">
      <c r="A356" s="8">
        <f>IF(B356="","",ROW()-4)</f>
        <v/>
      </c>
      <c r="B356" s="9" t="n"/>
      <c r="C356" s="10" t="n"/>
      <c r="D356" s="11" t="n"/>
      <c r="E356" s="12">
        <f>IF(Q356="","",Q356/1440)</f>
        <v/>
      </c>
      <c r="F356" s="11" t="n"/>
      <c r="G356" s="11" t="n"/>
      <c r="H356" s="11" t="n"/>
      <c r="I356" s="11" t="n"/>
      <c r="J356" s="11" t="n"/>
      <c r="K356" s="11" t="n"/>
      <c r="L356" s="11" t="n"/>
      <c r="M356" s="11" t="n"/>
      <c r="N356" s="13">
        <f>IF(OR(B356="",P356="",Q356="",F356="",M356="Anulowana"),"",IF(COUNTIFS($B$5:$B$504,B356,$F$5:$F$504,F356,$M$5:$M$504,"&lt;&gt;Anulowana",$P$5:$P$504,"&lt;"&amp;Q356,$Q$5:$Q$504,"&gt;"&amp;P356)&gt;1,"KOLIZJA","ok"))</f>
        <v/>
      </c>
      <c r="O356" s="11" t="n"/>
      <c r="P356" s="8">
        <f>IF(C356="","",ROUND(C356*1440,0))</f>
        <v/>
      </c>
      <c r="Q356" s="8">
        <f>IF(OR(P356="",D356=""),"",P356+D356)</f>
        <v/>
      </c>
    </row>
    <row r="357">
      <c r="A357" s="8">
        <f>IF(B357="","",ROW()-4)</f>
        <v/>
      </c>
      <c r="B357" s="9" t="n"/>
      <c r="C357" s="10" t="n"/>
      <c r="D357" s="11" t="n"/>
      <c r="E357" s="12">
        <f>IF(Q357="","",Q357/1440)</f>
        <v/>
      </c>
      <c r="F357" s="11" t="n"/>
      <c r="G357" s="11" t="n"/>
      <c r="H357" s="11" t="n"/>
      <c r="I357" s="11" t="n"/>
      <c r="J357" s="11" t="n"/>
      <c r="K357" s="11" t="n"/>
      <c r="L357" s="11" t="n"/>
      <c r="M357" s="11" t="n"/>
      <c r="N357" s="13">
        <f>IF(OR(B357="",P357="",Q357="",F357="",M357="Anulowana"),"",IF(COUNTIFS($B$5:$B$504,B357,$F$5:$F$504,F357,$M$5:$M$504,"&lt;&gt;Anulowana",$P$5:$P$504,"&lt;"&amp;Q357,$Q$5:$Q$504,"&gt;"&amp;P357)&gt;1,"KOLIZJA","ok"))</f>
        <v/>
      </c>
      <c r="O357" s="11" t="n"/>
      <c r="P357" s="8">
        <f>IF(C357="","",ROUND(C357*1440,0))</f>
        <v/>
      </c>
      <c r="Q357" s="8">
        <f>IF(OR(P357="",D357=""),"",P357+D357)</f>
        <v/>
      </c>
    </row>
    <row r="358">
      <c r="A358" s="8">
        <f>IF(B358="","",ROW()-4)</f>
        <v/>
      </c>
      <c r="B358" s="9" t="n"/>
      <c r="C358" s="10" t="n"/>
      <c r="D358" s="11" t="n"/>
      <c r="E358" s="12">
        <f>IF(Q358="","",Q358/1440)</f>
        <v/>
      </c>
      <c r="F358" s="11" t="n"/>
      <c r="G358" s="11" t="n"/>
      <c r="H358" s="11" t="n"/>
      <c r="I358" s="11" t="n"/>
      <c r="J358" s="11" t="n"/>
      <c r="K358" s="11" t="n"/>
      <c r="L358" s="11" t="n"/>
      <c r="M358" s="11" t="n"/>
      <c r="N358" s="13">
        <f>IF(OR(B358="",P358="",Q358="",F358="",M358="Anulowana"),"",IF(COUNTIFS($B$5:$B$504,B358,$F$5:$F$504,F358,$M$5:$M$504,"&lt;&gt;Anulowana",$P$5:$P$504,"&lt;"&amp;Q358,$Q$5:$Q$504,"&gt;"&amp;P358)&gt;1,"KOLIZJA","ok"))</f>
        <v/>
      </c>
      <c r="O358" s="11" t="n"/>
      <c r="P358" s="8">
        <f>IF(C358="","",ROUND(C358*1440,0))</f>
        <v/>
      </c>
      <c r="Q358" s="8">
        <f>IF(OR(P358="",D358=""),"",P358+D358)</f>
        <v/>
      </c>
    </row>
    <row r="359">
      <c r="A359" s="8">
        <f>IF(B359="","",ROW()-4)</f>
        <v/>
      </c>
      <c r="B359" s="9" t="n"/>
      <c r="C359" s="10" t="n"/>
      <c r="D359" s="11" t="n"/>
      <c r="E359" s="12">
        <f>IF(Q359="","",Q359/1440)</f>
        <v/>
      </c>
      <c r="F359" s="11" t="n"/>
      <c r="G359" s="11" t="n"/>
      <c r="H359" s="11" t="n"/>
      <c r="I359" s="11" t="n"/>
      <c r="J359" s="11" t="n"/>
      <c r="K359" s="11" t="n"/>
      <c r="L359" s="11" t="n"/>
      <c r="M359" s="11" t="n"/>
      <c r="N359" s="13">
        <f>IF(OR(B359="",P359="",Q359="",F359="",M359="Anulowana"),"",IF(COUNTIFS($B$5:$B$504,B359,$F$5:$F$504,F359,$M$5:$M$504,"&lt;&gt;Anulowana",$P$5:$P$504,"&lt;"&amp;Q359,$Q$5:$Q$504,"&gt;"&amp;P359)&gt;1,"KOLIZJA","ok"))</f>
        <v/>
      </c>
      <c r="O359" s="11" t="n"/>
      <c r="P359" s="8">
        <f>IF(C359="","",ROUND(C359*1440,0))</f>
        <v/>
      </c>
      <c r="Q359" s="8">
        <f>IF(OR(P359="",D359=""),"",P359+D359)</f>
        <v/>
      </c>
    </row>
    <row r="360">
      <c r="A360" s="8">
        <f>IF(B360="","",ROW()-4)</f>
        <v/>
      </c>
      <c r="B360" s="9" t="n"/>
      <c r="C360" s="10" t="n"/>
      <c r="D360" s="11" t="n"/>
      <c r="E360" s="12">
        <f>IF(Q360="","",Q360/1440)</f>
        <v/>
      </c>
      <c r="F360" s="11" t="n"/>
      <c r="G360" s="11" t="n"/>
      <c r="H360" s="11" t="n"/>
      <c r="I360" s="11" t="n"/>
      <c r="J360" s="11" t="n"/>
      <c r="K360" s="11" t="n"/>
      <c r="L360" s="11" t="n"/>
      <c r="M360" s="11" t="n"/>
      <c r="N360" s="13">
        <f>IF(OR(B360="",P360="",Q360="",F360="",M360="Anulowana"),"",IF(COUNTIFS($B$5:$B$504,B360,$F$5:$F$504,F360,$M$5:$M$504,"&lt;&gt;Anulowana",$P$5:$P$504,"&lt;"&amp;Q360,$Q$5:$Q$504,"&gt;"&amp;P360)&gt;1,"KOLIZJA","ok"))</f>
        <v/>
      </c>
      <c r="O360" s="11" t="n"/>
      <c r="P360" s="8">
        <f>IF(C360="","",ROUND(C360*1440,0))</f>
        <v/>
      </c>
      <c r="Q360" s="8">
        <f>IF(OR(P360="",D360=""),"",P360+D360)</f>
        <v/>
      </c>
    </row>
    <row r="361">
      <c r="A361" s="8">
        <f>IF(B361="","",ROW()-4)</f>
        <v/>
      </c>
      <c r="B361" s="9" t="n"/>
      <c r="C361" s="10" t="n"/>
      <c r="D361" s="11" t="n"/>
      <c r="E361" s="12">
        <f>IF(Q361="","",Q361/1440)</f>
        <v/>
      </c>
      <c r="F361" s="11" t="n"/>
      <c r="G361" s="11" t="n"/>
      <c r="H361" s="11" t="n"/>
      <c r="I361" s="11" t="n"/>
      <c r="J361" s="11" t="n"/>
      <c r="K361" s="11" t="n"/>
      <c r="L361" s="11" t="n"/>
      <c r="M361" s="11" t="n"/>
      <c r="N361" s="13">
        <f>IF(OR(B361="",P361="",Q361="",F361="",M361="Anulowana"),"",IF(COUNTIFS($B$5:$B$504,B361,$F$5:$F$504,F361,$M$5:$M$504,"&lt;&gt;Anulowana",$P$5:$P$504,"&lt;"&amp;Q361,$Q$5:$Q$504,"&gt;"&amp;P361)&gt;1,"KOLIZJA","ok"))</f>
        <v/>
      </c>
      <c r="O361" s="11" t="n"/>
      <c r="P361" s="8">
        <f>IF(C361="","",ROUND(C361*1440,0))</f>
        <v/>
      </c>
      <c r="Q361" s="8">
        <f>IF(OR(P361="",D361=""),"",P361+D361)</f>
        <v/>
      </c>
    </row>
    <row r="362">
      <c r="A362" s="8">
        <f>IF(B362="","",ROW()-4)</f>
        <v/>
      </c>
      <c r="B362" s="9" t="n"/>
      <c r="C362" s="10" t="n"/>
      <c r="D362" s="11" t="n"/>
      <c r="E362" s="12">
        <f>IF(Q362="","",Q362/1440)</f>
        <v/>
      </c>
      <c r="F362" s="11" t="n"/>
      <c r="G362" s="11" t="n"/>
      <c r="H362" s="11" t="n"/>
      <c r="I362" s="11" t="n"/>
      <c r="J362" s="11" t="n"/>
      <c r="K362" s="11" t="n"/>
      <c r="L362" s="11" t="n"/>
      <c r="M362" s="11" t="n"/>
      <c r="N362" s="13">
        <f>IF(OR(B362="",P362="",Q362="",F362="",M362="Anulowana"),"",IF(COUNTIFS($B$5:$B$504,B362,$F$5:$F$504,F362,$M$5:$M$504,"&lt;&gt;Anulowana",$P$5:$P$504,"&lt;"&amp;Q362,$Q$5:$Q$504,"&gt;"&amp;P362)&gt;1,"KOLIZJA","ok"))</f>
        <v/>
      </c>
      <c r="O362" s="11" t="n"/>
      <c r="P362" s="8">
        <f>IF(C362="","",ROUND(C362*1440,0))</f>
        <v/>
      </c>
      <c r="Q362" s="8">
        <f>IF(OR(P362="",D362=""),"",P362+D362)</f>
        <v/>
      </c>
    </row>
    <row r="363">
      <c r="A363" s="8">
        <f>IF(B363="","",ROW()-4)</f>
        <v/>
      </c>
      <c r="B363" s="9" t="n"/>
      <c r="C363" s="10" t="n"/>
      <c r="D363" s="11" t="n"/>
      <c r="E363" s="12">
        <f>IF(Q363="","",Q363/1440)</f>
        <v/>
      </c>
      <c r="F363" s="11" t="n"/>
      <c r="G363" s="11" t="n"/>
      <c r="H363" s="11" t="n"/>
      <c r="I363" s="11" t="n"/>
      <c r="J363" s="11" t="n"/>
      <c r="K363" s="11" t="n"/>
      <c r="L363" s="11" t="n"/>
      <c r="M363" s="11" t="n"/>
      <c r="N363" s="13">
        <f>IF(OR(B363="",P363="",Q363="",F363="",M363="Anulowana"),"",IF(COUNTIFS($B$5:$B$504,B363,$F$5:$F$504,F363,$M$5:$M$504,"&lt;&gt;Anulowana",$P$5:$P$504,"&lt;"&amp;Q363,$Q$5:$Q$504,"&gt;"&amp;P363)&gt;1,"KOLIZJA","ok"))</f>
        <v/>
      </c>
      <c r="O363" s="11" t="n"/>
      <c r="P363" s="8">
        <f>IF(C363="","",ROUND(C363*1440,0))</f>
        <v/>
      </c>
      <c r="Q363" s="8">
        <f>IF(OR(P363="",D363=""),"",P363+D363)</f>
        <v/>
      </c>
    </row>
    <row r="364">
      <c r="A364" s="8">
        <f>IF(B364="","",ROW()-4)</f>
        <v/>
      </c>
      <c r="B364" s="9" t="n"/>
      <c r="C364" s="10" t="n"/>
      <c r="D364" s="11" t="n"/>
      <c r="E364" s="12">
        <f>IF(Q364="","",Q364/1440)</f>
        <v/>
      </c>
      <c r="F364" s="11" t="n"/>
      <c r="G364" s="11" t="n"/>
      <c r="H364" s="11" t="n"/>
      <c r="I364" s="11" t="n"/>
      <c r="J364" s="11" t="n"/>
      <c r="K364" s="11" t="n"/>
      <c r="L364" s="11" t="n"/>
      <c r="M364" s="11" t="n"/>
      <c r="N364" s="13">
        <f>IF(OR(B364="",P364="",Q364="",F364="",M364="Anulowana"),"",IF(COUNTIFS($B$5:$B$504,B364,$F$5:$F$504,F364,$M$5:$M$504,"&lt;&gt;Anulowana",$P$5:$P$504,"&lt;"&amp;Q364,$Q$5:$Q$504,"&gt;"&amp;P364)&gt;1,"KOLIZJA","ok"))</f>
        <v/>
      </c>
      <c r="O364" s="11" t="n"/>
      <c r="P364" s="8">
        <f>IF(C364="","",ROUND(C364*1440,0))</f>
        <v/>
      </c>
      <c r="Q364" s="8">
        <f>IF(OR(P364="",D364=""),"",P364+D364)</f>
        <v/>
      </c>
    </row>
    <row r="365">
      <c r="A365" s="8">
        <f>IF(B365="","",ROW()-4)</f>
        <v/>
      </c>
      <c r="B365" s="9" t="n"/>
      <c r="C365" s="10" t="n"/>
      <c r="D365" s="11" t="n"/>
      <c r="E365" s="12">
        <f>IF(Q365="","",Q365/1440)</f>
        <v/>
      </c>
      <c r="F365" s="11" t="n"/>
      <c r="G365" s="11" t="n"/>
      <c r="H365" s="11" t="n"/>
      <c r="I365" s="11" t="n"/>
      <c r="J365" s="11" t="n"/>
      <c r="K365" s="11" t="n"/>
      <c r="L365" s="11" t="n"/>
      <c r="M365" s="11" t="n"/>
      <c r="N365" s="13">
        <f>IF(OR(B365="",P365="",Q365="",F365="",M365="Anulowana"),"",IF(COUNTIFS($B$5:$B$504,B365,$F$5:$F$504,F365,$M$5:$M$504,"&lt;&gt;Anulowana",$P$5:$P$504,"&lt;"&amp;Q365,$Q$5:$Q$504,"&gt;"&amp;P365)&gt;1,"KOLIZJA","ok"))</f>
        <v/>
      </c>
      <c r="O365" s="11" t="n"/>
      <c r="P365" s="8">
        <f>IF(C365="","",ROUND(C365*1440,0))</f>
        <v/>
      </c>
      <c r="Q365" s="8">
        <f>IF(OR(P365="",D365=""),"",P365+D365)</f>
        <v/>
      </c>
    </row>
    <row r="366">
      <c r="A366" s="8">
        <f>IF(B366="","",ROW()-4)</f>
        <v/>
      </c>
      <c r="B366" s="9" t="n"/>
      <c r="C366" s="10" t="n"/>
      <c r="D366" s="11" t="n"/>
      <c r="E366" s="12">
        <f>IF(Q366="","",Q366/1440)</f>
        <v/>
      </c>
      <c r="F366" s="11" t="n"/>
      <c r="G366" s="11" t="n"/>
      <c r="H366" s="11" t="n"/>
      <c r="I366" s="11" t="n"/>
      <c r="J366" s="11" t="n"/>
      <c r="K366" s="11" t="n"/>
      <c r="L366" s="11" t="n"/>
      <c r="M366" s="11" t="n"/>
      <c r="N366" s="13">
        <f>IF(OR(B366="",P366="",Q366="",F366="",M366="Anulowana"),"",IF(COUNTIFS($B$5:$B$504,B366,$F$5:$F$504,F366,$M$5:$M$504,"&lt;&gt;Anulowana",$P$5:$P$504,"&lt;"&amp;Q366,$Q$5:$Q$504,"&gt;"&amp;P366)&gt;1,"KOLIZJA","ok"))</f>
        <v/>
      </c>
      <c r="O366" s="11" t="n"/>
      <c r="P366" s="8">
        <f>IF(C366="","",ROUND(C366*1440,0))</f>
        <v/>
      </c>
      <c r="Q366" s="8">
        <f>IF(OR(P366="",D366=""),"",P366+D366)</f>
        <v/>
      </c>
    </row>
    <row r="367">
      <c r="A367" s="8">
        <f>IF(B367="","",ROW()-4)</f>
        <v/>
      </c>
      <c r="B367" s="9" t="n"/>
      <c r="C367" s="10" t="n"/>
      <c r="D367" s="11" t="n"/>
      <c r="E367" s="12">
        <f>IF(Q367="","",Q367/1440)</f>
        <v/>
      </c>
      <c r="F367" s="11" t="n"/>
      <c r="G367" s="11" t="n"/>
      <c r="H367" s="11" t="n"/>
      <c r="I367" s="11" t="n"/>
      <c r="J367" s="11" t="n"/>
      <c r="K367" s="11" t="n"/>
      <c r="L367" s="11" t="n"/>
      <c r="M367" s="11" t="n"/>
      <c r="N367" s="13">
        <f>IF(OR(B367="",P367="",Q367="",F367="",M367="Anulowana"),"",IF(COUNTIFS($B$5:$B$504,B367,$F$5:$F$504,F367,$M$5:$M$504,"&lt;&gt;Anulowana",$P$5:$P$504,"&lt;"&amp;Q367,$Q$5:$Q$504,"&gt;"&amp;P367)&gt;1,"KOLIZJA","ok"))</f>
        <v/>
      </c>
      <c r="O367" s="11" t="n"/>
      <c r="P367" s="8">
        <f>IF(C367="","",ROUND(C367*1440,0))</f>
        <v/>
      </c>
      <c r="Q367" s="8">
        <f>IF(OR(P367="",D367=""),"",P367+D367)</f>
        <v/>
      </c>
    </row>
    <row r="368">
      <c r="A368" s="8">
        <f>IF(B368="","",ROW()-4)</f>
        <v/>
      </c>
      <c r="B368" s="9" t="n"/>
      <c r="C368" s="10" t="n"/>
      <c r="D368" s="11" t="n"/>
      <c r="E368" s="12">
        <f>IF(Q368="","",Q368/1440)</f>
        <v/>
      </c>
      <c r="F368" s="11" t="n"/>
      <c r="G368" s="11" t="n"/>
      <c r="H368" s="11" t="n"/>
      <c r="I368" s="11" t="n"/>
      <c r="J368" s="11" t="n"/>
      <c r="K368" s="11" t="n"/>
      <c r="L368" s="11" t="n"/>
      <c r="M368" s="11" t="n"/>
      <c r="N368" s="13">
        <f>IF(OR(B368="",P368="",Q368="",F368="",M368="Anulowana"),"",IF(COUNTIFS($B$5:$B$504,B368,$F$5:$F$504,F368,$M$5:$M$504,"&lt;&gt;Anulowana",$P$5:$P$504,"&lt;"&amp;Q368,$Q$5:$Q$504,"&gt;"&amp;P368)&gt;1,"KOLIZJA","ok"))</f>
        <v/>
      </c>
      <c r="O368" s="11" t="n"/>
      <c r="P368" s="8">
        <f>IF(C368="","",ROUND(C368*1440,0))</f>
        <v/>
      </c>
      <c r="Q368" s="8">
        <f>IF(OR(P368="",D368=""),"",P368+D368)</f>
        <v/>
      </c>
    </row>
    <row r="369">
      <c r="A369" s="8">
        <f>IF(B369="","",ROW()-4)</f>
        <v/>
      </c>
      <c r="B369" s="9" t="n"/>
      <c r="C369" s="10" t="n"/>
      <c r="D369" s="11" t="n"/>
      <c r="E369" s="12">
        <f>IF(Q369="","",Q369/1440)</f>
        <v/>
      </c>
      <c r="F369" s="11" t="n"/>
      <c r="G369" s="11" t="n"/>
      <c r="H369" s="11" t="n"/>
      <c r="I369" s="11" t="n"/>
      <c r="J369" s="11" t="n"/>
      <c r="K369" s="11" t="n"/>
      <c r="L369" s="11" t="n"/>
      <c r="M369" s="11" t="n"/>
      <c r="N369" s="13">
        <f>IF(OR(B369="",P369="",Q369="",F369="",M369="Anulowana"),"",IF(COUNTIFS($B$5:$B$504,B369,$F$5:$F$504,F369,$M$5:$M$504,"&lt;&gt;Anulowana",$P$5:$P$504,"&lt;"&amp;Q369,$Q$5:$Q$504,"&gt;"&amp;P369)&gt;1,"KOLIZJA","ok"))</f>
        <v/>
      </c>
      <c r="O369" s="11" t="n"/>
      <c r="P369" s="8">
        <f>IF(C369="","",ROUND(C369*1440,0))</f>
        <v/>
      </c>
      <c r="Q369" s="8">
        <f>IF(OR(P369="",D369=""),"",P369+D369)</f>
        <v/>
      </c>
    </row>
    <row r="370">
      <c r="A370" s="8">
        <f>IF(B370="","",ROW()-4)</f>
        <v/>
      </c>
      <c r="B370" s="9" t="n"/>
      <c r="C370" s="10" t="n"/>
      <c r="D370" s="11" t="n"/>
      <c r="E370" s="12">
        <f>IF(Q370="","",Q370/1440)</f>
        <v/>
      </c>
      <c r="F370" s="11" t="n"/>
      <c r="G370" s="11" t="n"/>
      <c r="H370" s="11" t="n"/>
      <c r="I370" s="11" t="n"/>
      <c r="J370" s="11" t="n"/>
      <c r="K370" s="11" t="n"/>
      <c r="L370" s="11" t="n"/>
      <c r="M370" s="11" t="n"/>
      <c r="N370" s="13">
        <f>IF(OR(B370="",P370="",Q370="",F370="",M370="Anulowana"),"",IF(COUNTIFS($B$5:$B$504,B370,$F$5:$F$504,F370,$M$5:$M$504,"&lt;&gt;Anulowana",$P$5:$P$504,"&lt;"&amp;Q370,$Q$5:$Q$504,"&gt;"&amp;P370)&gt;1,"KOLIZJA","ok"))</f>
        <v/>
      </c>
      <c r="O370" s="11" t="n"/>
      <c r="P370" s="8">
        <f>IF(C370="","",ROUND(C370*1440,0))</f>
        <v/>
      </c>
      <c r="Q370" s="8">
        <f>IF(OR(P370="",D370=""),"",P370+D370)</f>
        <v/>
      </c>
    </row>
    <row r="371">
      <c r="A371" s="8">
        <f>IF(B371="","",ROW()-4)</f>
        <v/>
      </c>
      <c r="B371" s="9" t="n"/>
      <c r="C371" s="10" t="n"/>
      <c r="D371" s="11" t="n"/>
      <c r="E371" s="12">
        <f>IF(Q371="","",Q371/1440)</f>
        <v/>
      </c>
      <c r="F371" s="11" t="n"/>
      <c r="G371" s="11" t="n"/>
      <c r="H371" s="11" t="n"/>
      <c r="I371" s="11" t="n"/>
      <c r="J371" s="11" t="n"/>
      <c r="K371" s="11" t="n"/>
      <c r="L371" s="11" t="n"/>
      <c r="M371" s="11" t="n"/>
      <c r="N371" s="13">
        <f>IF(OR(B371="",P371="",Q371="",F371="",M371="Anulowana"),"",IF(COUNTIFS($B$5:$B$504,B371,$F$5:$F$504,F371,$M$5:$M$504,"&lt;&gt;Anulowana",$P$5:$P$504,"&lt;"&amp;Q371,$Q$5:$Q$504,"&gt;"&amp;P371)&gt;1,"KOLIZJA","ok"))</f>
        <v/>
      </c>
      <c r="O371" s="11" t="n"/>
      <c r="P371" s="8">
        <f>IF(C371="","",ROUND(C371*1440,0))</f>
        <v/>
      </c>
      <c r="Q371" s="8">
        <f>IF(OR(P371="",D371=""),"",P371+D371)</f>
        <v/>
      </c>
    </row>
    <row r="372">
      <c r="A372" s="8">
        <f>IF(B372="","",ROW()-4)</f>
        <v/>
      </c>
      <c r="B372" s="9" t="n"/>
      <c r="C372" s="10" t="n"/>
      <c r="D372" s="11" t="n"/>
      <c r="E372" s="12">
        <f>IF(Q372="","",Q372/1440)</f>
        <v/>
      </c>
      <c r="F372" s="11" t="n"/>
      <c r="G372" s="11" t="n"/>
      <c r="H372" s="11" t="n"/>
      <c r="I372" s="11" t="n"/>
      <c r="J372" s="11" t="n"/>
      <c r="K372" s="11" t="n"/>
      <c r="L372" s="11" t="n"/>
      <c r="M372" s="11" t="n"/>
      <c r="N372" s="13">
        <f>IF(OR(B372="",P372="",Q372="",F372="",M372="Anulowana"),"",IF(COUNTIFS($B$5:$B$504,B372,$F$5:$F$504,F372,$M$5:$M$504,"&lt;&gt;Anulowana",$P$5:$P$504,"&lt;"&amp;Q372,$Q$5:$Q$504,"&gt;"&amp;P372)&gt;1,"KOLIZJA","ok"))</f>
        <v/>
      </c>
      <c r="O372" s="11" t="n"/>
      <c r="P372" s="8">
        <f>IF(C372="","",ROUND(C372*1440,0))</f>
        <v/>
      </c>
      <c r="Q372" s="8">
        <f>IF(OR(P372="",D372=""),"",P372+D372)</f>
        <v/>
      </c>
    </row>
    <row r="373">
      <c r="A373" s="8">
        <f>IF(B373="","",ROW()-4)</f>
        <v/>
      </c>
      <c r="B373" s="9" t="n"/>
      <c r="C373" s="10" t="n"/>
      <c r="D373" s="11" t="n"/>
      <c r="E373" s="12">
        <f>IF(Q373="","",Q373/1440)</f>
        <v/>
      </c>
      <c r="F373" s="11" t="n"/>
      <c r="G373" s="11" t="n"/>
      <c r="H373" s="11" t="n"/>
      <c r="I373" s="11" t="n"/>
      <c r="J373" s="11" t="n"/>
      <c r="K373" s="11" t="n"/>
      <c r="L373" s="11" t="n"/>
      <c r="M373" s="11" t="n"/>
      <c r="N373" s="13">
        <f>IF(OR(B373="",P373="",Q373="",F373="",M373="Anulowana"),"",IF(COUNTIFS($B$5:$B$504,B373,$F$5:$F$504,F373,$M$5:$M$504,"&lt;&gt;Anulowana",$P$5:$P$504,"&lt;"&amp;Q373,$Q$5:$Q$504,"&gt;"&amp;P373)&gt;1,"KOLIZJA","ok"))</f>
        <v/>
      </c>
      <c r="O373" s="11" t="n"/>
      <c r="P373" s="8">
        <f>IF(C373="","",ROUND(C373*1440,0))</f>
        <v/>
      </c>
      <c r="Q373" s="8">
        <f>IF(OR(P373="",D373=""),"",P373+D373)</f>
        <v/>
      </c>
    </row>
    <row r="374">
      <c r="A374" s="8">
        <f>IF(B374="","",ROW()-4)</f>
        <v/>
      </c>
      <c r="B374" s="9" t="n"/>
      <c r="C374" s="10" t="n"/>
      <c r="D374" s="11" t="n"/>
      <c r="E374" s="12">
        <f>IF(Q374="","",Q374/1440)</f>
        <v/>
      </c>
      <c r="F374" s="11" t="n"/>
      <c r="G374" s="11" t="n"/>
      <c r="H374" s="11" t="n"/>
      <c r="I374" s="11" t="n"/>
      <c r="J374" s="11" t="n"/>
      <c r="K374" s="11" t="n"/>
      <c r="L374" s="11" t="n"/>
      <c r="M374" s="11" t="n"/>
      <c r="N374" s="13">
        <f>IF(OR(B374="",P374="",Q374="",F374="",M374="Anulowana"),"",IF(COUNTIFS($B$5:$B$504,B374,$F$5:$F$504,F374,$M$5:$M$504,"&lt;&gt;Anulowana",$P$5:$P$504,"&lt;"&amp;Q374,$Q$5:$Q$504,"&gt;"&amp;P374)&gt;1,"KOLIZJA","ok"))</f>
        <v/>
      </c>
      <c r="O374" s="11" t="n"/>
      <c r="P374" s="8">
        <f>IF(C374="","",ROUND(C374*1440,0))</f>
        <v/>
      </c>
      <c r="Q374" s="8">
        <f>IF(OR(P374="",D374=""),"",P374+D374)</f>
        <v/>
      </c>
    </row>
    <row r="375">
      <c r="A375" s="8">
        <f>IF(B375="","",ROW()-4)</f>
        <v/>
      </c>
      <c r="B375" s="9" t="n"/>
      <c r="C375" s="10" t="n"/>
      <c r="D375" s="11" t="n"/>
      <c r="E375" s="12">
        <f>IF(Q375="","",Q375/1440)</f>
        <v/>
      </c>
      <c r="F375" s="11" t="n"/>
      <c r="G375" s="11" t="n"/>
      <c r="H375" s="11" t="n"/>
      <c r="I375" s="11" t="n"/>
      <c r="J375" s="11" t="n"/>
      <c r="K375" s="11" t="n"/>
      <c r="L375" s="11" t="n"/>
      <c r="M375" s="11" t="n"/>
      <c r="N375" s="13">
        <f>IF(OR(B375="",P375="",Q375="",F375="",M375="Anulowana"),"",IF(COUNTIFS($B$5:$B$504,B375,$F$5:$F$504,F375,$M$5:$M$504,"&lt;&gt;Anulowana",$P$5:$P$504,"&lt;"&amp;Q375,$Q$5:$Q$504,"&gt;"&amp;P375)&gt;1,"KOLIZJA","ok"))</f>
        <v/>
      </c>
      <c r="O375" s="11" t="n"/>
      <c r="P375" s="8">
        <f>IF(C375="","",ROUND(C375*1440,0))</f>
        <v/>
      </c>
      <c r="Q375" s="8">
        <f>IF(OR(P375="",D375=""),"",P375+D375)</f>
        <v/>
      </c>
    </row>
    <row r="376">
      <c r="A376" s="8">
        <f>IF(B376="","",ROW()-4)</f>
        <v/>
      </c>
      <c r="B376" s="9" t="n"/>
      <c r="C376" s="10" t="n"/>
      <c r="D376" s="11" t="n"/>
      <c r="E376" s="12">
        <f>IF(Q376="","",Q376/1440)</f>
        <v/>
      </c>
      <c r="F376" s="11" t="n"/>
      <c r="G376" s="11" t="n"/>
      <c r="H376" s="11" t="n"/>
      <c r="I376" s="11" t="n"/>
      <c r="J376" s="11" t="n"/>
      <c r="K376" s="11" t="n"/>
      <c r="L376" s="11" t="n"/>
      <c r="M376" s="11" t="n"/>
      <c r="N376" s="13">
        <f>IF(OR(B376="",P376="",Q376="",F376="",M376="Anulowana"),"",IF(COUNTIFS($B$5:$B$504,B376,$F$5:$F$504,F376,$M$5:$M$504,"&lt;&gt;Anulowana",$P$5:$P$504,"&lt;"&amp;Q376,$Q$5:$Q$504,"&gt;"&amp;P376)&gt;1,"KOLIZJA","ok"))</f>
        <v/>
      </c>
      <c r="O376" s="11" t="n"/>
      <c r="P376" s="8">
        <f>IF(C376="","",ROUND(C376*1440,0))</f>
        <v/>
      </c>
      <c r="Q376" s="8">
        <f>IF(OR(P376="",D376=""),"",P376+D376)</f>
        <v/>
      </c>
    </row>
    <row r="377">
      <c r="A377" s="8">
        <f>IF(B377="","",ROW()-4)</f>
        <v/>
      </c>
      <c r="B377" s="9" t="n"/>
      <c r="C377" s="10" t="n"/>
      <c r="D377" s="11" t="n"/>
      <c r="E377" s="12">
        <f>IF(Q377="","",Q377/1440)</f>
        <v/>
      </c>
      <c r="F377" s="11" t="n"/>
      <c r="G377" s="11" t="n"/>
      <c r="H377" s="11" t="n"/>
      <c r="I377" s="11" t="n"/>
      <c r="J377" s="11" t="n"/>
      <c r="K377" s="11" t="n"/>
      <c r="L377" s="11" t="n"/>
      <c r="M377" s="11" t="n"/>
      <c r="N377" s="13">
        <f>IF(OR(B377="",P377="",Q377="",F377="",M377="Anulowana"),"",IF(COUNTIFS($B$5:$B$504,B377,$F$5:$F$504,F377,$M$5:$M$504,"&lt;&gt;Anulowana",$P$5:$P$504,"&lt;"&amp;Q377,$Q$5:$Q$504,"&gt;"&amp;P377)&gt;1,"KOLIZJA","ok"))</f>
        <v/>
      </c>
      <c r="O377" s="11" t="n"/>
      <c r="P377" s="8">
        <f>IF(C377="","",ROUND(C377*1440,0))</f>
        <v/>
      </c>
      <c r="Q377" s="8">
        <f>IF(OR(P377="",D377=""),"",P377+D377)</f>
        <v/>
      </c>
    </row>
    <row r="378">
      <c r="A378" s="8">
        <f>IF(B378="","",ROW()-4)</f>
        <v/>
      </c>
      <c r="B378" s="9" t="n"/>
      <c r="C378" s="10" t="n"/>
      <c r="D378" s="11" t="n"/>
      <c r="E378" s="12">
        <f>IF(Q378="","",Q378/1440)</f>
        <v/>
      </c>
      <c r="F378" s="11" t="n"/>
      <c r="G378" s="11" t="n"/>
      <c r="H378" s="11" t="n"/>
      <c r="I378" s="11" t="n"/>
      <c r="J378" s="11" t="n"/>
      <c r="K378" s="11" t="n"/>
      <c r="L378" s="11" t="n"/>
      <c r="M378" s="11" t="n"/>
      <c r="N378" s="13">
        <f>IF(OR(B378="",P378="",Q378="",F378="",M378="Anulowana"),"",IF(COUNTIFS($B$5:$B$504,B378,$F$5:$F$504,F378,$M$5:$M$504,"&lt;&gt;Anulowana",$P$5:$P$504,"&lt;"&amp;Q378,$Q$5:$Q$504,"&gt;"&amp;P378)&gt;1,"KOLIZJA","ok"))</f>
        <v/>
      </c>
      <c r="O378" s="11" t="n"/>
      <c r="P378" s="8">
        <f>IF(C378="","",ROUND(C378*1440,0))</f>
        <v/>
      </c>
      <c r="Q378" s="8">
        <f>IF(OR(P378="",D378=""),"",P378+D378)</f>
        <v/>
      </c>
    </row>
    <row r="379">
      <c r="A379" s="8">
        <f>IF(B379="","",ROW()-4)</f>
        <v/>
      </c>
      <c r="B379" s="9" t="n"/>
      <c r="C379" s="10" t="n"/>
      <c r="D379" s="11" t="n"/>
      <c r="E379" s="12">
        <f>IF(Q379="","",Q379/1440)</f>
        <v/>
      </c>
      <c r="F379" s="11" t="n"/>
      <c r="G379" s="11" t="n"/>
      <c r="H379" s="11" t="n"/>
      <c r="I379" s="11" t="n"/>
      <c r="J379" s="11" t="n"/>
      <c r="K379" s="11" t="n"/>
      <c r="L379" s="11" t="n"/>
      <c r="M379" s="11" t="n"/>
      <c r="N379" s="13">
        <f>IF(OR(B379="",P379="",Q379="",F379="",M379="Anulowana"),"",IF(COUNTIFS($B$5:$B$504,B379,$F$5:$F$504,F379,$M$5:$M$504,"&lt;&gt;Anulowana",$P$5:$P$504,"&lt;"&amp;Q379,$Q$5:$Q$504,"&gt;"&amp;P379)&gt;1,"KOLIZJA","ok"))</f>
        <v/>
      </c>
      <c r="O379" s="11" t="n"/>
      <c r="P379" s="8">
        <f>IF(C379="","",ROUND(C379*1440,0))</f>
        <v/>
      </c>
      <c r="Q379" s="8">
        <f>IF(OR(P379="",D379=""),"",P379+D379)</f>
        <v/>
      </c>
    </row>
    <row r="380">
      <c r="A380" s="8">
        <f>IF(B380="","",ROW()-4)</f>
        <v/>
      </c>
      <c r="B380" s="9" t="n"/>
      <c r="C380" s="10" t="n"/>
      <c r="D380" s="11" t="n"/>
      <c r="E380" s="12">
        <f>IF(Q380="","",Q380/1440)</f>
        <v/>
      </c>
      <c r="F380" s="11" t="n"/>
      <c r="G380" s="11" t="n"/>
      <c r="H380" s="11" t="n"/>
      <c r="I380" s="11" t="n"/>
      <c r="J380" s="11" t="n"/>
      <c r="K380" s="11" t="n"/>
      <c r="L380" s="11" t="n"/>
      <c r="M380" s="11" t="n"/>
      <c r="N380" s="13">
        <f>IF(OR(B380="",P380="",Q380="",F380="",M380="Anulowana"),"",IF(COUNTIFS($B$5:$B$504,B380,$F$5:$F$504,F380,$M$5:$M$504,"&lt;&gt;Anulowana",$P$5:$P$504,"&lt;"&amp;Q380,$Q$5:$Q$504,"&gt;"&amp;P380)&gt;1,"KOLIZJA","ok"))</f>
        <v/>
      </c>
      <c r="O380" s="11" t="n"/>
      <c r="P380" s="8">
        <f>IF(C380="","",ROUND(C380*1440,0))</f>
        <v/>
      </c>
      <c r="Q380" s="8">
        <f>IF(OR(P380="",D380=""),"",P380+D380)</f>
        <v/>
      </c>
    </row>
    <row r="381">
      <c r="A381" s="8">
        <f>IF(B381="","",ROW()-4)</f>
        <v/>
      </c>
      <c r="B381" s="9" t="n"/>
      <c r="C381" s="10" t="n"/>
      <c r="D381" s="11" t="n"/>
      <c r="E381" s="12">
        <f>IF(Q381="","",Q381/1440)</f>
        <v/>
      </c>
      <c r="F381" s="11" t="n"/>
      <c r="G381" s="11" t="n"/>
      <c r="H381" s="11" t="n"/>
      <c r="I381" s="11" t="n"/>
      <c r="J381" s="11" t="n"/>
      <c r="K381" s="11" t="n"/>
      <c r="L381" s="11" t="n"/>
      <c r="M381" s="11" t="n"/>
      <c r="N381" s="13">
        <f>IF(OR(B381="",P381="",Q381="",F381="",M381="Anulowana"),"",IF(COUNTIFS($B$5:$B$504,B381,$F$5:$F$504,F381,$M$5:$M$504,"&lt;&gt;Anulowana",$P$5:$P$504,"&lt;"&amp;Q381,$Q$5:$Q$504,"&gt;"&amp;P381)&gt;1,"KOLIZJA","ok"))</f>
        <v/>
      </c>
      <c r="O381" s="11" t="n"/>
      <c r="P381" s="8">
        <f>IF(C381="","",ROUND(C381*1440,0))</f>
        <v/>
      </c>
      <c r="Q381" s="8">
        <f>IF(OR(P381="",D381=""),"",P381+D381)</f>
        <v/>
      </c>
    </row>
    <row r="382">
      <c r="A382" s="8">
        <f>IF(B382="","",ROW()-4)</f>
        <v/>
      </c>
      <c r="B382" s="9" t="n"/>
      <c r="C382" s="10" t="n"/>
      <c r="D382" s="11" t="n"/>
      <c r="E382" s="12">
        <f>IF(Q382="","",Q382/1440)</f>
        <v/>
      </c>
      <c r="F382" s="11" t="n"/>
      <c r="G382" s="11" t="n"/>
      <c r="H382" s="11" t="n"/>
      <c r="I382" s="11" t="n"/>
      <c r="J382" s="11" t="n"/>
      <c r="K382" s="11" t="n"/>
      <c r="L382" s="11" t="n"/>
      <c r="M382" s="11" t="n"/>
      <c r="N382" s="13">
        <f>IF(OR(B382="",P382="",Q382="",F382="",M382="Anulowana"),"",IF(COUNTIFS($B$5:$B$504,B382,$F$5:$F$504,F382,$M$5:$M$504,"&lt;&gt;Anulowana",$P$5:$P$504,"&lt;"&amp;Q382,$Q$5:$Q$504,"&gt;"&amp;P382)&gt;1,"KOLIZJA","ok"))</f>
        <v/>
      </c>
      <c r="O382" s="11" t="n"/>
      <c r="P382" s="8">
        <f>IF(C382="","",ROUND(C382*1440,0))</f>
        <v/>
      </c>
      <c r="Q382" s="8">
        <f>IF(OR(P382="",D382=""),"",P382+D382)</f>
        <v/>
      </c>
    </row>
    <row r="383">
      <c r="A383" s="8">
        <f>IF(B383="","",ROW()-4)</f>
        <v/>
      </c>
      <c r="B383" s="9" t="n"/>
      <c r="C383" s="10" t="n"/>
      <c r="D383" s="11" t="n"/>
      <c r="E383" s="12">
        <f>IF(Q383="","",Q383/1440)</f>
        <v/>
      </c>
      <c r="F383" s="11" t="n"/>
      <c r="G383" s="11" t="n"/>
      <c r="H383" s="11" t="n"/>
      <c r="I383" s="11" t="n"/>
      <c r="J383" s="11" t="n"/>
      <c r="K383" s="11" t="n"/>
      <c r="L383" s="11" t="n"/>
      <c r="M383" s="11" t="n"/>
      <c r="N383" s="13">
        <f>IF(OR(B383="",P383="",Q383="",F383="",M383="Anulowana"),"",IF(COUNTIFS($B$5:$B$504,B383,$F$5:$F$504,F383,$M$5:$M$504,"&lt;&gt;Anulowana",$P$5:$P$504,"&lt;"&amp;Q383,$Q$5:$Q$504,"&gt;"&amp;P383)&gt;1,"KOLIZJA","ok"))</f>
        <v/>
      </c>
      <c r="O383" s="11" t="n"/>
      <c r="P383" s="8">
        <f>IF(C383="","",ROUND(C383*1440,0))</f>
        <v/>
      </c>
      <c r="Q383" s="8">
        <f>IF(OR(P383="",D383=""),"",P383+D383)</f>
        <v/>
      </c>
    </row>
    <row r="384">
      <c r="A384" s="8">
        <f>IF(B384="","",ROW()-4)</f>
        <v/>
      </c>
      <c r="B384" s="9" t="n"/>
      <c r="C384" s="10" t="n"/>
      <c r="D384" s="11" t="n"/>
      <c r="E384" s="12">
        <f>IF(Q384="","",Q384/1440)</f>
        <v/>
      </c>
      <c r="F384" s="11" t="n"/>
      <c r="G384" s="11" t="n"/>
      <c r="H384" s="11" t="n"/>
      <c r="I384" s="11" t="n"/>
      <c r="J384" s="11" t="n"/>
      <c r="K384" s="11" t="n"/>
      <c r="L384" s="11" t="n"/>
      <c r="M384" s="11" t="n"/>
      <c r="N384" s="13">
        <f>IF(OR(B384="",P384="",Q384="",F384="",M384="Anulowana"),"",IF(COUNTIFS($B$5:$B$504,B384,$F$5:$F$504,F384,$M$5:$M$504,"&lt;&gt;Anulowana",$P$5:$P$504,"&lt;"&amp;Q384,$Q$5:$Q$504,"&gt;"&amp;P384)&gt;1,"KOLIZJA","ok"))</f>
        <v/>
      </c>
      <c r="O384" s="11" t="n"/>
      <c r="P384" s="8">
        <f>IF(C384="","",ROUND(C384*1440,0))</f>
        <v/>
      </c>
      <c r="Q384" s="8">
        <f>IF(OR(P384="",D384=""),"",P384+D384)</f>
        <v/>
      </c>
    </row>
    <row r="385">
      <c r="A385" s="8">
        <f>IF(B385="","",ROW()-4)</f>
        <v/>
      </c>
      <c r="B385" s="9" t="n"/>
      <c r="C385" s="10" t="n"/>
      <c r="D385" s="11" t="n"/>
      <c r="E385" s="12">
        <f>IF(Q385="","",Q385/1440)</f>
        <v/>
      </c>
      <c r="F385" s="11" t="n"/>
      <c r="G385" s="11" t="n"/>
      <c r="H385" s="11" t="n"/>
      <c r="I385" s="11" t="n"/>
      <c r="J385" s="11" t="n"/>
      <c r="K385" s="11" t="n"/>
      <c r="L385" s="11" t="n"/>
      <c r="M385" s="11" t="n"/>
      <c r="N385" s="13">
        <f>IF(OR(B385="",P385="",Q385="",F385="",M385="Anulowana"),"",IF(COUNTIFS($B$5:$B$504,B385,$F$5:$F$504,F385,$M$5:$M$504,"&lt;&gt;Anulowana",$P$5:$P$504,"&lt;"&amp;Q385,$Q$5:$Q$504,"&gt;"&amp;P385)&gt;1,"KOLIZJA","ok"))</f>
        <v/>
      </c>
      <c r="O385" s="11" t="n"/>
      <c r="P385" s="8">
        <f>IF(C385="","",ROUND(C385*1440,0))</f>
        <v/>
      </c>
      <c r="Q385" s="8">
        <f>IF(OR(P385="",D385=""),"",P385+D385)</f>
        <v/>
      </c>
    </row>
    <row r="386">
      <c r="A386" s="8">
        <f>IF(B386="","",ROW()-4)</f>
        <v/>
      </c>
      <c r="B386" s="9" t="n"/>
      <c r="C386" s="10" t="n"/>
      <c r="D386" s="11" t="n"/>
      <c r="E386" s="12">
        <f>IF(Q386="","",Q386/1440)</f>
        <v/>
      </c>
      <c r="F386" s="11" t="n"/>
      <c r="G386" s="11" t="n"/>
      <c r="H386" s="11" t="n"/>
      <c r="I386" s="11" t="n"/>
      <c r="J386" s="11" t="n"/>
      <c r="K386" s="11" t="n"/>
      <c r="L386" s="11" t="n"/>
      <c r="M386" s="11" t="n"/>
      <c r="N386" s="13">
        <f>IF(OR(B386="",P386="",Q386="",F386="",M386="Anulowana"),"",IF(COUNTIFS($B$5:$B$504,B386,$F$5:$F$504,F386,$M$5:$M$504,"&lt;&gt;Anulowana",$P$5:$P$504,"&lt;"&amp;Q386,$Q$5:$Q$504,"&gt;"&amp;P386)&gt;1,"KOLIZJA","ok"))</f>
        <v/>
      </c>
      <c r="O386" s="11" t="n"/>
      <c r="P386" s="8">
        <f>IF(C386="","",ROUND(C386*1440,0))</f>
        <v/>
      </c>
      <c r="Q386" s="8">
        <f>IF(OR(P386="",D386=""),"",P386+D386)</f>
        <v/>
      </c>
    </row>
    <row r="387">
      <c r="A387" s="8">
        <f>IF(B387="","",ROW()-4)</f>
        <v/>
      </c>
      <c r="B387" s="9" t="n"/>
      <c r="C387" s="10" t="n"/>
      <c r="D387" s="11" t="n"/>
      <c r="E387" s="12">
        <f>IF(Q387="","",Q387/1440)</f>
        <v/>
      </c>
      <c r="F387" s="11" t="n"/>
      <c r="G387" s="11" t="n"/>
      <c r="H387" s="11" t="n"/>
      <c r="I387" s="11" t="n"/>
      <c r="J387" s="11" t="n"/>
      <c r="K387" s="11" t="n"/>
      <c r="L387" s="11" t="n"/>
      <c r="M387" s="11" t="n"/>
      <c r="N387" s="13">
        <f>IF(OR(B387="",P387="",Q387="",F387="",M387="Anulowana"),"",IF(COUNTIFS($B$5:$B$504,B387,$F$5:$F$504,F387,$M$5:$M$504,"&lt;&gt;Anulowana",$P$5:$P$504,"&lt;"&amp;Q387,$Q$5:$Q$504,"&gt;"&amp;P387)&gt;1,"KOLIZJA","ok"))</f>
        <v/>
      </c>
      <c r="O387" s="11" t="n"/>
      <c r="P387" s="8">
        <f>IF(C387="","",ROUND(C387*1440,0))</f>
        <v/>
      </c>
      <c r="Q387" s="8">
        <f>IF(OR(P387="",D387=""),"",P387+D387)</f>
        <v/>
      </c>
    </row>
    <row r="388">
      <c r="A388" s="8">
        <f>IF(B388="","",ROW()-4)</f>
        <v/>
      </c>
      <c r="B388" s="9" t="n"/>
      <c r="C388" s="10" t="n"/>
      <c r="D388" s="11" t="n"/>
      <c r="E388" s="12">
        <f>IF(Q388="","",Q388/1440)</f>
        <v/>
      </c>
      <c r="F388" s="11" t="n"/>
      <c r="G388" s="11" t="n"/>
      <c r="H388" s="11" t="n"/>
      <c r="I388" s="11" t="n"/>
      <c r="J388" s="11" t="n"/>
      <c r="K388" s="11" t="n"/>
      <c r="L388" s="11" t="n"/>
      <c r="M388" s="11" t="n"/>
      <c r="N388" s="13">
        <f>IF(OR(B388="",P388="",Q388="",F388="",M388="Anulowana"),"",IF(COUNTIFS($B$5:$B$504,B388,$F$5:$F$504,F388,$M$5:$M$504,"&lt;&gt;Anulowana",$P$5:$P$504,"&lt;"&amp;Q388,$Q$5:$Q$504,"&gt;"&amp;P388)&gt;1,"KOLIZJA","ok"))</f>
        <v/>
      </c>
      <c r="O388" s="11" t="n"/>
      <c r="P388" s="8">
        <f>IF(C388="","",ROUND(C388*1440,0))</f>
        <v/>
      </c>
      <c r="Q388" s="8">
        <f>IF(OR(P388="",D388=""),"",P388+D388)</f>
        <v/>
      </c>
    </row>
    <row r="389">
      <c r="A389" s="8">
        <f>IF(B389="","",ROW()-4)</f>
        <v/>
      </c>
      <c r="B389" s="9" t="n"/>
      <c r="C389" s="10" t="n"/>
      <c r="D389" s="11" t="n"/>
      <c r="E389" s="12">
        <f>IF(Q389="","",Q389/1440)</f>
        <v/>
      </c>
      <c r="F389" s="11" t="n"/>
      <c r="G389" s="11" t="n"/>
      <c r="H389" s="11" t="n"/>
      <c r="I389" s="11" t="n"/>
      <c r="J389" s="11" t="n"/>
      <c r="K389" s="11" t="n"/>
      <c r="L389" s="11" t="n"/>
      <c r="M389" s="11" t="n"/>
      <c r="N389" s="13">
        <f>IF(OR(B389="",P389="",Q389="",F389="",M389="Anulowana"),"",IF(COUNTIFS($B$5:$B$504,B389,$F$5:$F$504,F389,$M$5:$M$504,"&lt;&gt;Anulowana",$P$5:$P$504,"&lt;"&amp;Q389,$Q$5:$Q$504,"&gt;"&amp;P389)&gt;1,"KOLIZJA","ok"))</f>
        <v/>
      </c>
      <c r="O389" s="11" t="n"/>
      <c r="P389" s="8">
        <f>IF(C389="","",ROUND(C389*1440,0))</f>
        <v/>
      </c>
      <c r="Q389" s="8">
        <f>IF(OR(P389="",D389=""),"",P389+D389)</f>
        <v/>
      </c>
    </row>
    <row r="390">
      <c r="A390" s="8">
        <f>IF(B390="","",ROW()-4)</f>
        <v/>
      </c>
      <c r="B390" s="9" t="n"/>
      <c r="C390" s="10" t="n"/>
      <c r="D390" s="11" t="n"/>
      <c r="E390" s="12">
        <f>IF(Q390="","",Q390/1440)</f>
        <v/>
      </c>
      <c r="F390" s="11" t="n"/>
      <c r="G390" s="11" t="n"/>
      <c r="H390" s="11" t="n"/>
      <c r="I390" s="11" t="n"/>
      <c r="J390" s="11" t="n"/>
      <c r="K390" s="11" t="n"/>
      <c r="L390" s="11" t="n"/>
      <c r="M390" s="11" t="n"/>
      <c r="N390" s="13">
        <f>IF(OR(B390="",P390="",Q390="",F390="",M390="Anulowana"),"",IF(COUNTIFS($B$5:$B$504,B390,$F$5:$F$504,F390,$M$5:$M$504,"&lt;&gt;Anulowana",$P$5:$P$504,"&lt;"&amp;Q390,$Q$5:$Q$504,"&gt;"&amp;P390)&gt;1,"KOLIZJA","ok"))</f>
        <v/>
      </c>
      <c r="O390" s="11" t="n"/>
      <c r="P390" s="8">
        <f>IF(C390="","",ROUND(C390*1440,0))</f>
        <v/>
      </c>
      <c r="Q390" s="8">
        <f>IF(OR(P390="",D390=""),"",P390+D390)</f>
        <v/>
      </c>
    </row>
    <row r="391">
      <c r="A391" s="8">
        <f>IF(B391="","",ROW()-4)</f>
        <v/>
      </c>
      <c r="B391" s="9" t="n"/>
      <c r="C391" s="10" t="n"/>
      <c r="D391" s="11" t="n"/>
      <c r="E391" s="12">
        <f>IF(Q391="","",Q391/1440)</f>
        <v/>
      </c>
      <c r="F391" s="11" t="n"/>
      <c r="G391" s="11" t="n"/>
      <c r="H391" s="11" t="n"/>
      <c r="I391" s="11" t="n"/>
      <c r="J391" s="11" t="n"/>
      <c r="K391" s="11" t="n"/>
      <c r="L391" s="11" t="n"/>
      <c r="M391" s="11" t="n"/>
      <c r="N391" s="13">
        <f>IF(OR(B391="",P391="",Q391="",F391="",M391="Anulowana"),"",IF(COUNTIFS($B$5:$B$504,B391,$F$5:$F$504,F391,$M$5:$M$504,"&lt;&gt;Anulowana",$P$5:$P$504,"&lt;"&amp;Q391,$Q$5:$Q$504,"&gt;"&amp;P391)&gt;1,"KOLIZJA","ok"))</f>
        <v/>
      </c>
      <c r="O391" s="11" t="n"/>
      <c r="P391" s="8">
        <f>IF(C391="","",ROUND(C391*1440,0))</f>
        <v/>
      </c>
      <c r="Q391" s="8">
        <f>IF(OR(P391="",D391=""),"",P391+D391)</f>
        <v/>
      </c>
    </row>
    <row r="392">
      <c r="A392" s="8">
        <f>IF(B392="","",ROW()-4)</f>
        <v/>
      </c>
      <c r="B392" s="9" t="n"/>
      <c r="C392" s="10" t="n"/>
      <c r="D392" s="11" t="n"/>
      <c r="E392" s="12">
        <f>IF(Q392="","",Q392/1440)</f>
        <v/>
      </c>
      <c r="F392" s="11" t="n"/>
      <c r="G392" s="11" t="n"/>
      <c r="H392" s="11" t="n"/>
      <c r="I392" s="11" t="n"/>
      <c r="J392" s="11" t="n"/>
      <c r="K392" s="11" t="n"/>
      <c r="L392" s="11" t="n"/>
      <c r="M392" s="11" t="n"/>
      <c r="N392" s="13">
        <f>IF(OR(B392="",P392="",Q392="",F392="",M392="Anulowana"),"",IF(COUNTIFS($B$5:$B$504,B392,$F$5:$F$504,F392,$M$5:$M$504,"&lt;&gt;Anulowana",$P$5:$P$504,"&lt;"&amp;Q392,$Q$5:$Q$504,"&gt;"&amp;P392)&gt;1,"KOLIZJA","ok"))</f>
        <v/>
      </c>
      <c r="O392" s="11" t="n"/>
      <c r="P392" s="8">
        <f>IF(C392="","",ROUND(C392*1440,0))</f>
        <v/>
      </c>
      <c r="Q392" s="8">
        <f>IF(OR(P392="",D392=""),"",P392+D392)</f>
        <v/>
      </c>
    </row>
    <row r="393">
      <c r="A393" s="8">
        <f>IF(B393="","",ROW()-4)</f>
        <v/>
      </c>
      <c r="B393" s="9" t="n"/>
      <c r="C393" s="10" t="n"/>
      <c r="D393" s="11" t="n"/>
      <c r="E393" s="12">
        <f>IF(Q393="","",Q393/1440)</f>
        <v/>
      </c>
      <c r="F393" s="11" t="n"/>
      <c r="G393" s="11" t="n"/>
      <c r="H393" s="11" t="n"/>
      <c r="I393" s="11" t="n"/>
      <c r="J393" s="11" t="n"/>
      <c r="K393" s="11" t="n"/>
      <c r="L393" s="11" t="n"/>
      <c r="M393" s="11" t="n"/>
      <c r="N393" s="13">
        <f>IF(OR(B393="",P393="",Q393="",F393="",M393="Anulowana"),"",IF(COUNTIFS($B$5:$B$504,B393,$F$5:$F$504,F393,$M$5:$M$504,"&lt;&gt;Anulowana",$P$5:$P$504,"&lt;"&amp;Q393,$Q$5:$Q$504,"&gt;"&amp;P393)&gt;1,"KOLIZJA","ok"))</f>
        <v/>
      </c>
      <c r="O393" s="11" t="n"/>
      <c r="P393" s="8">
        <f>IF(C393="","",ROUND(C393*1440,0))</f>
        <v/>
      </c>
      <c r="Q393" s="8">
        <f>IF(OR(P393="",D393=""),"",P393+D393)</f>
        <v/>
      </c>
    </row>
    <row r="394">
      <c r="A394" s="8">
        <f>IF(B394="","",ROW()-4)</f>
        <v/>
      </c>
      <c r="B394" s="9" t="n"/>
      <c r="C394" s="10" t="n"/>
      <c r="D394" s="11" t="n"/>
      <c r="E394" s="12">
        <f>IF(Q394="","",Q394/1440)</f>
        <v/>
      </c>
      <c r="F394" s="11" t="n"/>
      <c r="G394" s="11" t="n"/>
      <c r="H394" s="11" t="n"/>
      <c r="I394" s="11" t="n"/>
      <c r="J394" s="11" t="n"/>
      <c r="K394" s="11" t="n"/>
      <c r="L394" s="11" t="n"/>
      <c r="M394" s="11" t="n"/>
      <c r="N394" s="13">
        <f>IF(OR(B394="",P394="",Q394="",F394="",M394="Anulowana"),"",IF(COUNTIFS($B$5:$B$504,B394,$F$5:$F$504,F394,$M$5:$M$504,"&lt;&gt;Anulowana",$P$5:$P$504,"&lt;"&amp;Q394,$Q$5:$Q$504,"&gt;"&amp;P394)&gt;1,"KOLIZJA","ok"))</f>
        <v/>
      </c>
      <c r="O394" s="11" t="n"/>
      <c r="P394" s="8">
        <f>IF(C394="","",ROUND(C394*1440,0))</f>
        <v/>
      </c>
      <c r="Q394" s="8">
        <f>IF(OR(P394="",D394=""),"",P394+D394)</f>
        <v/>
      </c>
    </row>
    <row r="395">
      <c r="A395" s="8">
        <f>IF(B395="","",ROW()-4)</f>
        <v/>
      </c>
      <c r="B395" s="9" t="n"/>
      <c r="C395" s="10" t="n"/>
      <c r="D395" s="11" t="n"/>
      <c r="E395" s="12">
        <f>IF(Q395="","",Q395/1440)</f>
        <v/>
      </c>
      <c r="F395" s="11" t="n"/>
      <c r="G395" s="11" t="n"/>
      <c r="H395" s="11" t="n"/>
      <c r="I395" s="11" t="n"/>
      <c r="J395" s="11" t="n"/>
      <c r="K395" s="11" t="n"/>
      <c r="L395" s="11" t="n"/>
      <c r="M395" s="11" t="n"/>
      <c r="N395" s="13">
        <f>IF(OR(B395="",P395="",Q395="",F395="",M395="Anulowana"),"",IF(COUNTIFS($B$5:$B$504,B395,$F$5:$F$504,F395,$M$5:$M$504,"&lt;&gt;Anulowana",$P$5:$P$504,"&lt;"&amp;Q395,$Q$5:$Q$504,"&gt;"&amp;P395)&gt;1,"KOLIZJA","ok"))</f>
        <v/>
      </c>
      <c r="O395" s="11" t="n"/>
      <c r="P395" s="8">
        <f>IF(C395="","",ROUND(C395*1440,0))</f>
        <v/>
      </c>
      <c r="Q395" s="8">
        <f>IF(OR(P395="",D395=""),"",P395+D395)</f>
        <v/>
      </c>
    </row>
    <row r="396">
      <c r="A396" s="8">
        <f>IF(B396="","",ROW()-4)</f>
        <v/>
      </c>
      <c r="B396" s="9" t="n"/>
      <c r="C396" s="10" t="n"/>
      <c r="D396" s="11" t="n"/>
      <c r="E396" s="12">
        <f>IF(Q396="","",Q396/1440)</f>
        <v/>
      </c>
      <c r="F396" s="11" t="n"/>
      <c r="G396" s="11" t="n"/>
      <c r="H396" s="11" t="n"/>
      <c r="I396" s="11" t="n"/>
      <c r="J396" s="11" t="n"/>
      <c r="K396" s="11" t="n"/>
      <c r="L396" s="11" t="n"/>
      <c r="M396" s="11" t="n"/>
      <c r="N396" s="13">
        <f>IF(OR(B396="",P396="",Q396="",F396="",M396="Anulowana"),"",IF(COUNTIFS($B$5:$B$504,B396,$F$5:$F$504,F396,$M$5:$M$504,"&lt;&gt;Anulowana",$P$5:$P$504,"&lt;"&amp;Q396,$Q$5:$Q$504,"&gt;"&amp;P396)&gt;1,"KOLIZJA","ok"))</f>
        <v/>
      </c>
      <c r="O396" s="11" t="n"/>
      <c r="P396" s="8">
        <f>IF(C396="","",ROUND(C396*1440,0))</f>
        <v/>
      </c>
      <c r="Q396" s="8">
        <f>IF(OR(P396="",D396=""),"",P396+D396)</f>
        <v/>
      </c>
    </row>
    <row r="397">
      <c r="A397" s="8">
        <f>IF(B397="","",ROW()-4)</f>
        <v/>
      </c>
      <c r="B397" s="9" t="n"/>
      <c r="C397" s="10" t="n"/>
      <c r="D397" s="11" t="n"/>
      <c r="E397" s="12">
        <f>IF(Q397="","",Q397/1440)</f>
        <v/>
      </c>
      <c r="F397" s="11" t="n"/>
      <c r="G397" s="11" t="n"/>
      <c r="H397" s="11" t="n"/>
      <c r="I397" s="11" t="n"/>
      <c r="J397" s="11" t="n"/>
      <c r="K397" s="11" t="n"/>
      <c r="L397" s="11" t="n"/>
      <c r="M397" s="11" t="n"/>
      <c r="N397" s="13">
        <f>IF(OR(B397="",P397="",Q397="",F397="",M397="Anulowana"),"",IF(COUNTIFS($B$5:$B$504,B397,$F$5:$F$504,F397,$M$5:$M$504,"&lt;&gt;Anulowana",$P$5:$P$504,"&lt;"&amp;Q397,$Q$5:$Q$504,"&gt;"&amp;P397)&gt;1,"KOLIZJA","ok"))</f>
        <v/>
      </c>
      <c r="O397" s="11" t="n"/>
      <c r="P397" s="8">
        <f>IF(C397="","",ROUND(C397*1440,0))</f>
        <v/>
      </c>
      <c r="Q397" s="8">
        <f>IF(OR(P397="",D397=""),"",P397+D397)</f>
        <v/>
      </c>
    </row>
    <row r="398">
      <c r="A398" s="8">
        <f>IF(B398="","",ROW()-4)</f>
        <v/>
      </c>
      <c r="B398" s="9" t="n"/>
      <c r="C398" s="10" t="n"/>
      <c r="D398" s="11" t="n"/>
      <c r="E398" s="12">
        <f>IF(Q398="","",Q398/1440)</f>
        <v/>
      </c>
      <c r="F398" s="11" t="n"/>
      <c r="G398" s="11" t="n"/>
      <c r="H398" s="11" t="n"/>
      <c r="I398" s="11" t="n"/>
      <c r="J398" s="11" t="n"/>
      <c r="K398" s="11" t="n"/>
      <c r="L398" s="11" t="n"/>
      <c r="M398" s="11" t="n"/>
      <c r="N398" s="13">
        <f>IF(OR(B398="",P398="",Q398="",F398="",M398="Anulowana"),"",IF(COUNTIFS($B$5:$B$504,B398,$F$5:$F$504,F398,$M$5:$M$504,"&lt;&gt;Anulowana",$P$5:$P$504,"&lt;"&amp;Q398,$Q$5:$Q$504,"&gt;"&amp;P398)&gt;1,"KOLIZJA","ok"))</f>
        <v/>
      </c>
      <c r="O398" s="11" t="n"/>
      <c r="P398" s="8">
        <f>IF(C398="","",ROUND(C398*1440,0))</f>
        <v/>
      </c>
      <c r="Q398" s="8">
        <f>IF(OR(P398="",D398=""),"",P398+D398)</f>
        <v/>
      </c>
    </row>
    <row r="399">
      <c r="A399" s="8">
        <f>IF(B399="","",ROW()-4)</f>
        <v/>
      </c>
      <c r="B399" s="9" t="n"/>
      <c r="C399" s="10" t="n"/>
      <c r="D399" s="11" t="n"/>
      <c r="E399" s="12">
        <f>IF(Q399="","",Q399/1440)</f>
        <v/>
      </c>
      <c r="F399" s="11" t="n"/>
      <c r="G399" s="11" t="n"/>
      <c r="H399" s="11" t="n"/>
      <c r="I399" s="11" t="n"/>
      <c r="J399" s="11" t="n"/>
      <c r="K399" s="11" t="n"/>
      <c r="L399" s="11" t="n"/>
      <c r="M399" s="11" t="n"/>
      <c r="N399" s="13">
        <f>IF(OR(B399="",P399="",Q399="",F399="",M399="Anulowana"),"",IF(COUNTIFS($B$5:$B$504,B399,$F$5:$F$504,F399,$M$5:$M$504,"&lt;&gt;Anulowana",$P$5:$P$504,"&lt;"&amp;Q399,$Q$5:$Q$504,"&gt;"&amp;P399)&gt;1,"KOLIZJA","ok"))</f>
        <v/>
      </c>
      <c r="O399" s="11" t="n"/>
      <c r="P399" s="8">
        <f>IF(C399="","",ROUND(C399*1440,0))</f>
        <v/>
      </c>
      <c r="Q399" s="8">
        <f>IF(OR(P399="",D399=""),"",P399+D399)</f>
        <v/>
      </c>
    </row>
    <row r="400">
      <c r="A400" s="8">
        <f>IF(B400="","",ROW()-4)</f>
        <v/>
      </c>
      <c r="B400" s="9" t="n"/>
      <c r="C400" s="10" t="n"/>
      <c r="D400" s="11" t="n"/>
      <c r="E400" s="12">
        <f>IF(Q400="","",Q400/1440)</f>
        <v/>
      </c>
      <c r="F400" s="11" t="n"/>
      <c r="G400" s="11" t="n"/>
      <c r="H400" s="11" t="n"/>
      <c r="I400" s="11" t="n"/>
      <c r="J400" s="11" t="n"/>
      <c r="K400" s="11" t="n"/>
      <c r="L400" s="11" t="n"/>
      <c r="M400" s="11" t="n"/>
      <c r="N400" s="13">
        <f>IF(OR(B400="",P400="",Q400="",F400="",M400="Anulowana"),"",IF(COUNTIFS($B$5:$B$504,B400,$F$5:$F$504,F400,$M$5:$M$504,"&lt;&gt;Anulowana",$P$5:$P$504,"&lt;"&amp;Q400,$Q$5:$Q$504,"&gt;"&amp;P400)&gt;1,"KOLIZJA","ok"))</f>
        <v/>
      </c>
      <c r="O400" s="11" t="n"/>
      <c r="P400" s="8">
        <f>IF(C400="","",ROUND(C400*1440,0))</f>
        <v/>
      </c>
      <c r="Q400" s="8">
        <f>IF(OR(P400="",D400=""),"",P400+D400)</f>
        <v/>
      </c>
    </row>
    <row r="401">
      <c r="A401" s="8">
        <f>IF(B401="","",ROW()-4)</f>
        <v/>
      </c>
      <c r="B401" s="9" t="n"/>
      <c r="C401" s="10" t="n"/>
      <c r="D401" s="11" t="n"/>
      <c r="E401" s="12">
        <f>IF(Q401="","",Q401/1440)</f>
        <v/>
      </c>
      <c r="F401" s="11" t="n"/>
      <c r="G401" s="11" t="n"/>
      <c r="H401" s="11" t="n"/>
      <c r="I401" s="11" t="n"/>
      <c r="J401" s="11" t="n"/>
      <c r="K401" s="11" t="n"/>
      <c r="L401" s="11" t="n"/>
      <c r="M401" s="11" t="n"/>
      <c r="N401" s="13">
        <f>IF(OR(B401="",P401="",Q401="",F401="",M401="Anulowana"),"",IF(COUNTIFS($B$5:$B$504,B401,$F$5:$F$504,F401,$M$5:$M$504,"&lt;&gt;Anulowana",$P$5:$P$504,"&lt;"&amp;Q401,$Q$5:$Q$504,"&gt;"&amp;P401)&gt;1,"KOLIZJA","ok"))</f>
        <v/>
      </c>
      <c r="O401" s="11" t="n"/>
      <c r="P401" s="8">
        <f>IF(C401="","",ROUND(C401*1440,0))</f>
        <v/>
      </c>
      <c r="Q401" s="8">
        <f>IF(OR(P401="",D401=""),"",P401+D401)</f>
        <v/>
      </c>
    </row>
    <row r="402">
      <c r="A402" s="8">
        <f>IF(B402="","",ROW()-4)</f>
        <v/>
      </c>
      <c r="B402" s="9" t="n"/>
      <c r="C402" s="10" t="n"/>
      <c r="D402" s="11" t="n"/>
      <c r="E402" s="12">
        <f>IF(Q402="","",Q402/1440)</f>
        <v/>
      </c>
      <c r="F402" s="11" t="n"/>
      <c r="G402" s="11" t="n"/>
      <c r="H402" s="11" t="n"/>
      <c r="I402" s="11" t="n"/>
      <c r="J402" s="11" t="n"/>
      <c r="K402" s="11" t="n"/>
      <c r="L402" s="11" t="n"/>
      <c r="M402" s="11" t="n"/>
      <c r="N402" s="13">
        <f>IF(OR(B402="",P402="",Q402="",F402="",M402="Anulowana"),"",IF(COUNTIFS($B$5:$B$504,B402,$F$5:$F$504,F402,$M$5:$M$504,"&lt;&gt;Anulowana",$P$5:$P$504,"&lt;"&amp;Q402,$Q$5:$Q$504,"&gt;"&amp;P402)&gt;1,"KOLIZJA","ok"))</f>
        <v/>
      </c>
      <c r="O402" s="11" t="n"/>
      <c r="P402" s="8">
        <f>IF(C402="","",ROUND(C402*1440,0))</f>
        <v/>
      </c>
      <c r="Q402" s="8">
        <f>IF(OR(P402="",D402=""),"",P402+D402)</f>
        <v/>
      </c>
    </row>
    <row r="403">
      <c r="A403" s="8">
        <f>IF(B403="","",ROW()-4)</f>
        <v/>
      </c>
      <c r="B403" s="9" t="n"/>
      <c r="C403" s="10" t="n"/>
      <c r="D403" s="11" t="n"/>
      <c r="E403" s="12">
        <f>IF(Q403="","",Q403/1440)</f>
        <v/>
      </c>
      <c r="F403" s="11" t="n"/>
      <c r="G403" s="11" t="n"/>
      <c r="H403" s="11" t="n"/>
      <c r="I403" s="11" t="n"/>
      <c r="J403" s="11" t="n"/>
      <c r="K403" s="11" t="n"/>
      <c r="L403" s="11" t="n"/>
      <c r="M403" s="11" t="n"/>
      <c r="N403" s="13">
        <f>IF(OR(B403="",P403="",Q403="",F403="",M403="Anulowana"),"",IF(COUNTIFS($B$5:$B$504,B403,$F$5:$F$504,F403,$M$5:$M$504,"&lt;&gt;Anulowana",$P$5:$P$504,"&lt;"&amp;Q403,$Q$5:$Q$504,"&gt;"&amp;P403)&gt;1,"KOLIZJA","ok"))</f>
        <v/>
      </c>
      <c r="O403" s="11" t="n"/>
      <c r="P403" s="8">
        <f>IF(C403="","",ROUND(C403*1440,0))</f>
        <v/>
      </c>
      <c r="Q403" s="8">
        <f>IF(OR(P403="",D403=""),"",P403+D403)</f>
        <v/>
      </c>
    </row>
    <row r="404">
      <c r="A404" s="8">
        <f>IF(B404="","",ROW()-4)</f>
        <v/>
      </c>
      <c r="B404" s="9" t="n"/>
      <c r="C404" s="10" t="n"/>
      <c r="D404" s="11" t="n"/>
      <c r="E404" s="12">
        <f>IF(Q404="","",Q404/1440)</f>
        <v/>
      </c>
      <c r="F404" s="11" t="n"/>
      <c r="G404" s="11" t="n"/>
      <c r="H404" s="11" t="n"/>
      <c r="I404" s="11" t="n"/>
      <c r="J404" s="11" t="n"/>
      <c r="K404" s="11" t="n"/>
      <c r="L404" s="11" t="n"/>
      <c r="M404" s="11" t="n"/>
      <c r="N404" s="13">
        <f>IF(OR(B404="",P404="",Q404="",F404="",M404="Anulowana"),"",IF(COUNTIFS($B$5:$B$504,B404,$F$5:$F$504,F404,$M$5:$M$504,"&lt;&gt;Anulowana",$P$5:$P$504,"&lt;"&amp;Q404,$Q$5:$Q$504,"&gt;"&amp;P404)&gt;1,"KOLIZJA","ok"))</f>
        <v/>
      </c>
      <c r="O404" s="11" t="n"/>
      <c r="P404" s="8">
        <f>IF(C404="","",ROUND(C404*1440,0))</f>
        <v/>
      </c>
      <c r="Q404" s="8">
        <f>IF(OR(P404="",D404=""),"",P404+D404)</f>
        <v/>
      </c>
    </row>
    <row r="405">
      <c r="A405" s="8">
        <f>IF(B405="","",ROW()-4)</f>
        <v/>
      </c>
      <c r="B405" s="9" t="n"/>
      <c r="C405" s="10" t="n"/>
      <c r="D405" s="11" t="n"/>
      <c r="E405" s="12">
        <f>IF(Q405="","",Q405/1440)</f>
        <v/>
      </c>
      <c r="F405" s="11" t="n"/>
      <c r="G405" s="11" t="n"/>
      <c r="H405" s="11" t="n"/>
      <c r="I405" s="11" t="n"/>
      <c r="J405" s="11" t="n"/>
      <c r="K405" s="11" t="n"/>
      <c r="L405" s="11" t="n"/>
      <c r="M405" s="11" t="n"/>
      <c r="N405" s="13">
        <f>IF(OR(B405="",P405="",Q405="",F405="",M405="Anulowana"),"",IF(COUNTIFS($B$5:$B$504,B405,$F$5:$F$504,F405,$M$5:$M$504,"&lt;&gt;Anulowana",$P$5:$P$504,"&lt;"&amp;Q405,$Q$5:$Q$504,"&gt;"&amp;P405)&gt;1,"KOLIZJA","ok"))</f>
        <v/>
      </c>
      <c r="O405" s="11" t="n"/>
      <c r="P405" s="8">
        <f>IF(C405="","",ROUND(C405*1440,0))</f>
        <v/>
      </c>
      <c r="Q405" s="8">
        <f>IF(OR(P405="",D405=""),"",P405+D405)</f>
        <v/>
      </c>
    </row>
    <row r="406">
      <c r="A406" s="8">
        <f>IF(B406="","",ROW()-4)</f>
        <v/>
      </c>
      <c r="B406" s="9" t="n"/>
      <c r="C406" s="10" t="n"/>
      <c r="D406" s="11" t="n"/>
      <c r="E406" s="12">
        <f>IF(Q406="","",Q406/1440)</f>
        <v/>
      </c>
      <c r="F406" s="11" t="n"/>
      <c r="G406" s="11" t="n"/>
      <c r="H406" s="11" t="n"/>
      <c r="I406" s="11" t="n"/>
      <c r="J406" s="11" t="n"/>
      <c r="K406" s="11" t="n"/>
      <c r="L406" s="11" t="n"/>
      <c r="M406" s="11" t="n"/>
      <c r="N406" s="13">
        <f>IF(OR(B406="",P406="",Q406="",F406="",M406="Anulowana"),"",IF(COUNTIFS($B$5:$B$504,B406,$F$5:$F$504,F406,$M$5:$M$504,"&lt;&gt;Anulowana",$P$5:$P$504,"&lt;"&amp;Q406,$Q$5:$Q$504,"&gt;"&amp;P406)&gt;1,"KOLIZJA","ok"))</f>
        <v/>
      </c>
      <c r="O406" s="11" t="n"/>
      <c r="P406" s="8">
        <f>IF(C406="","",ROUND(C406*1440,0))</f>
        <v/>
      </c>
      <c r="Q406" s="8">
        <f>IF(OR(P406="",D406=""),"",P406+D406)</f>
        <v/>
      </c>
    </row>
    <row r="407">
      <c r="A407" s="8">
        <f>IF(B407="","",ROW()-4)</f>
        <v/>
      </c>
      <c r="B407" s="9" t="n"/>
      <c r="C407" s="10" t="n"/>
      <c r="D407" s="11" t="n"/>
      <c r="E407" s="12">
        <f>IF(Q407="","",Q407/1440)</f>
        <v/>
      </c>
      <c r="F407" s="11" t="n"/>
      <c r="G407" s="11" t="n"/>
      <c r="H407" s="11" t="n"/>
      <c r="I407" s="11" t="n"/>
      <c r="J407" s="11" t="n"/>
      <c r="K407" s="11" t="n"/>
      <c r="L407" s="11" t="n"/>
      <c r="M407" s="11" t="n"/>
      <c r="N407" s="13">
        <f>IF(OR(B407="",P407="",Q407="",F407="",M407="Anulowana"),"",IF(COUNTIFS($B$5:$B$504,B407,$F$5:$F$504,F407,$M$5:$M$504,"&lt;&gt;Anulowana",$P$5:$P$504,"&lt;"&amp;Q407,$Q$5:$Q$504,"&gt;"&amp;P407)&gt;1,"KOLIZJA","ok"))</f>
        <v/>
      </c>
      <c r="O407" s="11" t="n"/>
      <c r="P407" s="8">
        <f>IF(C407="","",ROUND(C407*1440,0))</f>
        <v/>
      </c>
      <c r="Q407" s="8">
        <f>IF(OR(P407="",D407=""),"",P407+D407)</f>
        <v/>
      </c>
    </row>
    <row r="408">
      <c r="A408" s="8">
        <f>IF(B408="","",ROW()-4)</f>
        <v/>
      </c>
      <c r="B408" s="9" t="n"/>
      <c r="C408" s="10" t="n"/>
      <c r="D408" s="11" t="n"/>
      <c r="E408" s="12">
        <f>IF(Q408="","",Q408/1440)</f>
        <v/>
      </c>
      <c r="F408" s="11" t="n"/>
      <c r="G408" s="11" t="n"/>
      <c r="H408" s="11" t="n"/>
      <c r="I408" s="11" t="n"/>
      <c r="J408" s="11" t="n"/>
      <c r="K408" s="11" t="n"/>
      <c r="L408" s="11" t="n"/>
      <c r="M408" s="11" t="n"/>
      <c r="N408" s="13">
        <f>IF(OR(B408="",P408="",Q408="",F408="",M408="Anulowana"),"",IF(COUNTIFS($B$5:$B$504,B408,$F$5:$F$504,F408,$M$5:$M$504,"&lt;&gt;Anulowana",$P$5:$P$504,"&lt;"&amp;Q408,$Q$5:$Q$504,"&gt;"&amp;P408)&gt;1,"KOLIZJA","ok"))</f>
        <v/>
      </c>
      <c r="O408" s="11" t="n"/>
      <c r="P408" s="8">
        <f>IF(C408="","",ROUND(C408*1440,0))</f>
        <v/>
      </c>
      <c r="Q408" s="8">
        <f>IF(OR(P408="",D408=""),"",P408+D408)</f>
        <v/>
      </c>
    </row>
    <row r="409">
      <c r="A409" s="8">
        <f>IF(B409="","",ROW()-4)</f>
        <v/>
      </c>
      <c r="B409" s="9" t="n"/>
      <c r="C409" s="10" t="n"/>
      <c r="D409" s="11" t="n"/>
      <c r="E409" s="12">
        <f>IF(Q409="","",Q409/1440)</f>
        <v/>
      </c>
      <c r="F409" s="11" t="n"/>
      <c r="G409" s="11" t="n"/>
      <c r="H409" s="11" t="n"/>
      <c r="I409" s="11" t="n"/>
      <c r="J409" s="11" t="n"/>
      <c r="K409" s="11" t="n"/>
      <c r="L409" s="11" t="n"/>
      <c r="M409" s="11" t="n"/>
      <c r="N409" s="13">
        <f>IF(OR(B409="",P409="",Q409="",F409="",M409="Anulowana"),"",IF(COUNTIFS($B$5:$B$504,B409,$F$5:$F$504,F409,$M$5:$M$504,"&lt;&gt;Anulowana",$P$5:$P$504,"&lt;"&amp;Q409,$Q$5:$Q$504,"&gt;"&amp;P409)&gt;1,"KOLIZJA","ok"))</f>
        <v/>
      </c>
      <c r="O409" s="11" t="n"/>
      <c r="P409" s="8">
        <f>IF(C409="","",ROUND(C409*1440,0))</f>
        <v/>
      </c>
      <c r="Q409" s="8">
        <f>IF(OR(P409="",D409=""),"",P409+D409)</f>
        <v/>
      </c>
    </row>
    <row r="410">
      <c r="A410" s="8">
        <f>IF(B410="","",ROW()-4)</f>
        <v/>
      </c>
      <c r="B410" s="9" t="n"/>
      <c r="C410" s="10" t="n"/>
      <c r="D410" s="11" t="n"/>
      <c r="E410" s="12">
        <f>IF(Q410="","",Q410/1440)</f>
        <v/>
      </c>
      <c r="F410" s="11" t="n"/>
      <c r="G410" s="11" t="n"/>
      <c r="H410" s="11" t="n"/>
      <c r="I410" s="11" t="n"/>
      <c r="J410" s="11" t="n"/>
      <c r="K410" s="11" t="n"/>
      <c r="L410" s="11" t="n"/>
      <c r="M410" s="11" t="n"/>
      <c r="N410" s="13">
        <f>IF(OR(B410="",P410="",Q410="",F410="",M410="Anulowana"),"",IF(COUNTIFS($B$5:$B$504,B410,$F$5:$F$504,F410,$M$5:$M$504,"&lt;&gt;Anulowana",$P$5:$P$504,"&lt;"&amp;Q410,$Q$5:$Q$504,"&gt;"&amp;P410)&gt;1,"KOLIZJA","ok"))</f>
        <v/>
      </c>
      <c r="O410" s="11" t="n"/>
      <c r="P410" s="8">
        <f>IF(C410="","",ROUND(C410*1440,0))</f>
        <v/>
      </c>
      <c r="Q410" s="8">
        <f>IF(OR(P410="",D410=""),"",P410+D410)</f>
        <v/>
      </c>
    </row>
    <row r="411">
      <c r="A411" s="8">
        <f>IF(B411="","",ROW()-4)</f>
        <v/>
      </c>
      <c r="B411" s="9" t="n"/>
      <c r="C411" s="10" t="n"/>
      <c r="D411" s="11" t="n"/>
      <c r="E411" s="12">
        <f>IF(Q411="","",Q411/1440)</f>
        <v/>
      </c>
      <c r="F411" s="11" t="n"/>
      <c r="G411" s="11" t="n"/>
      <c r="H411" s="11" t="n"/>
      <c r="I411" s="11" t="n"/>
      <c r="J411" s="11" t="n"/>
      <c r="K411" s="11" t="n"/>
      <c r="L411" s="11" t="n"/>
      <c r="M411" s="11" t="n"/>
      <c r="N411" s="13">
        <f>IF(OR(B411="",P411="",Q411="",F411="",M411="Anulowana"),"",IF(COUNTIFS($B$5:$B$504,B411,$F$5:$F$504,F411,$M$5:$M$504,"&lt;&gt;Anulowana",$P$5:$P$504,"&lt;"&amp;Q411,$Q$5:$Q$504,"&gt;"&amp;P411)&gt;1,"KOLIZJA","ok"))</f>
        <v/>
      </c>
      <c r="O411" s="11" t="n"/>
      <c r="P411" s="8">
        <f>IF(C411="","",ROUND(C411*1440,0))</f>
        <v/>
      </c>
      <c r="Q411" s="8">
        <f>IF(OR(P411="",D411=""),"",P411+D411)</f>
        <v/>
      </c>
    </row>
    <row r="412">
      <c r="A412" s="8">
        <f>IF(B412="","",ROW()-4)</f>
        <v/>
      </c>
      <c r="B412" s="9" t="n"/>
      <c r="C412" s="10" t="n"/>
      <c r="D412" s="11" t="n"/>
      <c r="E412" s="12">
        <f>IF(Q412="","",Q412/1440)</f>
        <v/>
      </c>
      <c r="F412" s="11" t="n"/>
      <c r="G412" s="11" t="n"/>
      <c r="H412" s="11" t="n"/>
      <c r="I412" s="11" t="n"/>
      <c r="J412" s="11" t="n"/>
      <c r="K412" s="11" t="n"/>
      <c r="L412" s="11" t="n"/>
      <c r="M412" s="11" t="n"/>
      <c r="N412" s="13">
        <f>IF(OR(B412="",P412="",Q412="",F412="",M412="Anulowana"),"",IF(COUNTIFS($B$5:$B$504,B412,$F$5:$F$504,F412,$M$5:$M$504,"&lt;&gt;Anulowana",$P$5:$P$504,"&lt;"&amp;Q412,$Q$5:$Q$504,"&gt;"&amp;P412)&gt;1,"KOLIZJA","ok"))</f>
        <v/>
      </c>
      <c r="O412" s="11" t="n"/>
      <c r="P412" s="8">
        <f>IF(C412="","",ROUND(C412*1440,0))</f>
        <v/>
      </c>
      <c r="Q412" s="8">
        <f>IF(OR(P412="",D412=""),"",P412+D412)</f>
        <v/>
      </c>
    </row>
    <row r="413">
      <c r="A413" s="8">
        <f>IF(B413="","",ROW()-4)</f>
        <v/>
      </c>
      <c r="B413" s="9" t="n"/>
      <c r="C413" s="10" t="n"/>
      <c r="D413" s="11" t="n"/>
      <c r="E413" s="12">
        <f>IF(Q413="","",Q413/1440)</f>
        <v/>
      </c>
      <c r="F413" s="11" t="n"/>
      <c r="G413" s="11" t="n"/>
      <c r="H413" s="11" t="n"/>
      <c r="I413" s="11" t="n"/>
      <c r="J413" s="11" t="n"/>
      <c r="K413" s="11" t="n"/>
      <c r="L413" s="11" t="n"/>
      <c r="M413" s="11" t="n"/>
      <c r="N413" s="13">
        <f>IF(OR(B413="",P413="",Q413="",F413="",M413="Anulowana"),"",IF(COUNTIFS($B$5:$B$504,B413,$F$5:$F$504,F413,$M$5:$M$504,"&lt;&gt;Anulowana",$P$5:$P$504,"&lt;"&amp;Q413,$Q$5:$Q$504,"&gt;"&amp;P413)&gt;1,"KOLIZJA","ok"))</f>
        <v/>
      </c>
      <c r="O413" s="11" t="n"/>
      <c r="P413" s="8">
        <f>IF(C413="","",ROUND(C413*1440,0))</f>
        <v/>
      </c>
      <c r="Q413" s="8">
        <f>IF(OR(P413="",D413=""),"",P413+D413)</f>
        <v/>
      </c>
    </row>
    <row r="414">
      <c r="A414" s="8">
        <f>IF(B414="","",ROW()-4)</f>
        <v/>
      </c>
      <c r="B414" s="9" t="n"/>
      <c r="C414" s="10" t="n"/>
      <c r="D414" s="11" t="n"/>
      <c r="E414" s="12">
        <f>IF(Q414="","",Q414/1440)</f>
        <v/>
      </c>
      <c r="F414" s="11" t="n"/>
      <c r="G414" s="11" t="n"/>
      <c r="H414" s="11" t="n"/>
      <c r="I414" s="11" t="n"/>
      <c r="J414" s="11" t="n"/>
      <c r="K414" s="11" t="n"/>
      <c r="L414" s="11" t="n"/>
      <c r="M414" s="11" t="n"/>
      <c r="N414" s="13">
        <f>IF(OR(B414="",P414="",Q414="",F414="",M414="Anulowana"),"",IF(COUNTIFS($B$5:$B$504,B414,$F$5:$F$504,F414,$M$5:$M$504,"&lt;&gt;Anulowana",$P$5:$P$504,"&lt;"&amp;Q414,$Q$5:$Q$504,"&gt;"&amp;P414)&gt;1,"KOLIZJA","ok"))</f>
        <v/>
      </c>
      <c r="O414" s="11" t="n"/>
      <c r="P414" s="8">
        <f>IF(C414="","",ROUND(C414*1440,0))</f>
        <v/>
      </c>
      <c r="Q414" s="8">
        <f>IF(OR(P414="",D414=""),"",P414+D414)</f>
        <v/>
      </c>
    </row>
    <row r="415">
      <c r="A415" s="8">
        <f>IF(B415="","",ROW()-4)</f>
        <v/>
      </c>
      <c r="B415" s="9" t="n"/>
      <c r="C415" s="10" t="n"/>
      <c r="D415" s="11" t="n"/>
      <c r="E415" s="12">
        <f>IF(Q415="","",Q415/1440)</f>
        <v/>
      </c>
      <c r="F415" s="11" t="n"/>
      <c r="G415" s="11" t="n"/>
      <c r="H415" s="11" t="n"/>
      <c r="I415" s="11" t="n"/>
      <c r="J415" s="11" t="n"/>
      <c r="K415" s="11" t="n"/>
      <c r="L415" s="11" t="n"/>
      <c r="M415" s="11" t="n"/>
      <c r="N415" s="13">
        <f>IF(OR(B415="",P415="",Q415="",F415="",M415="Anulowana"),"",IF(COUNTIFS($B$5:$B$504,B415,$F$5:$F$504,F415,$M$5:$M$504,"&lt;&gt;Anulowana",$P$5:$P$504,"&lt;"&amp;Q415,$Q$5:$Q$504,"&gt;"&amp;P415)&gt;1,"KOLIZJA","ok"))</f>
        <v/>
      </c>
      <c r="O415" s="11" t="n"/>
      <c r="P415" s="8">
        <f>IF(C415="","",ROUND(C415*1440,0))</f>
        <v/>
      </c>
      <c r="Q415" s="8">
        <f>IF(OR(P415="",D415=""),"",P415+D415)</f>
        <v/>
      </c>
    </row>
    <row r="416">
      <c r="A416" s="8">
        <f>IF(B416="","",ROW()-4)</f>
        <v/>
      </c>
      <c r="B416" s="9" t="n"/>
      <c r="C416" s="10" t="n"/>
      <c r="D416" s="11" t="n"/>
      <c r="E416" s="12">
        <f>IF(Q416="","",Q416/1440)</f>
        <v/>
      </c>
      <c r="F416" s="11" t="n"/>
      <c r="G416" s="11" t="n"/>
      <c r="H416" s="11" t="n"/>
      <c r="I416" s="11" t="n"/>
      <c r="J416" s="11" t="n"/>
      <c r="K416" s="11" t="n"/>
      <c r="L416" s="11" t="n"/>
      <c r="M416" s="11" t="n"/>
      <c r="N416" s="13">
        <f>IF(OR(B416="",P416="",Q416="",F416="",M416="Anulowana"),"",IF(COUNTIFS($B$5:$B$504,B416,$F$5:$F$504,F416,$M$5:$M$504,"&lt;&gt;Anulowana",$P$5:$P$504,"&lt;"&amp;Q416,$Q$5:$Q$504,"&gt;"&amp;P416)&gt;1,"KOLIZJA","ok"))</f>
        <v/>
      </c>
      <c r="O416" s="11" t="n"/>
      <c r="P416" s="8">
        <f>IF(C416="","",ROUND(C416*1440,0))</f>
        <v/>
      </c>
      <c r="Q416" s="8">
        <f>IF(OR(P416="",D416=""),"",P416+D416)</f>
        <v/>
      </c>
    </row>
    <row r="417">
      <c r="A417" s="8">
        <f>IF(B417="","",ROW()-4)</f>
        <v/>
      </c>
      <c r="B417" s="9" t="n"/>
      <c r="C417" s="10" t="n"/>
      <c r="D417" s="11" t="n"/>
      <c r="E417" s="12">
        <f>IF(Q417="","",Q417/1440)</f>
        <v/>
      </c>
      <c r="F417" s="11" t="n"/>
      <c r="G417" s="11" t="n"/>
      <c r="H417" s="11" t="n"/>
      <c r="I417" s="11" t="n"/>
      <c r="J417" s="11" t="n"/>
      <c r="K417" s="11" t="n"/>
      <c r="L417" s="11" t="n"/>
      <c r="M417" s="11" t="n"/>
      <c r="N417" s="13">
        <f>IF(OR(B417="",P417="",Q417="",F417="",M417="Anulowana"),"",IF(COUNTIFS($B$5:$B$504,B417,$F$5:$F$504,F417,$M$5:$M$504,"&lt;&gt;Anulowana",$P$5:$P$504,"&lt;"&amp;Q417,$Q$5:$Q$504,"&gt;"&amp;P417)&gt;1,"KOLIZJA","ok"))</f>
        <v/>
      </c>
      <c r="O417" s="11" t="n"/>
      <c r="P417" s="8">
        <f>IF(C417="","",ROUND(C417*1440,0))</f>
        <v/>
      </c>
      <c r="Q417" s="8">
        <f>IF(OR(P417="",D417=""),"",P417+D417)</f>
        <v/>
      </c>
    </row>
    <row r="418">
      <c r="A418" s="8">
        <f>IF(B418="","",ROW()-4)</f>
        <v/>
      </c>
      <c r="B418" s="9" t="n"/>
      <c r="C418" s="10" t="n"/>
      <c r="D418" s="11" t="n"/>
      <c r="E418" s="12">
        <f>IF(Q418="","",Q418/1440)</f>
        <v/>
      </c>
      <c r="F418" s="11" t="n"/>
      <c r="G418" s="11" t="n"/>
      <c r="H418" s="11" t="n"/>
      <c r="I418" s="11" t="n"/>
      <c r="J418" s="11" t="n"/>
      <c r="K418" s="11" t="n"/>
      <c r="L418" s="11" t="n"/>
      <c r="M418" s="11" t="n"/>
      <c r="N418" s="13">
        <f>IF(OR(B418="",P418="",Q418="",F418="",M418="Anulowana"),"",IF(COUNTIFS($B$5:$B$504,B418,$F$5:$F$504,F418,$M$5:$M$504,"&lt;&gt;Anulowana",$P$5:$P$504,"&lt;"&amp;Q418,$Q$5:$Q$504,"&gt;"&amp;P418)&gt;1,"KOLIZJA","ok"))</f>
        <v/>
      </c>
      <c r="O418" s="11" t="n"/>
      <c r="P418" s="8">
        <f>IF(C418="","",ROUND(C418*1440,0))</f>
        <v/>
      </c>
      <c r="Q418" s="8">
        <f>IF(OR(P418="",D418=""),"",P418+D418)</f>
        <v/>
      </c>
    </row>
    <row r="419">
      <c r="A419" s="8">
        <f>IF(B419="","",ROW()-4)</f>
        <v/>
      </c>
      <c r="B419" s="9" t="n"/>
      <c r="C419" s="10" t="n"/>
      <c r="D419" s="11" t="n"/>
      <c r="E419" s="12">
        <f>IF(Q419="","",Q419/1440)</f>
        <v/>
      </c>
      <c r="F419" s="11" t="n"/>
      <c r="G419" s="11" t="n"/>
      <c r="H419" s="11" t="n"/>
      <c r="I419" s="11" t="n"/>
      <c r="J419" s="11" t="n"/>
      <c r="K419" s="11" t="n"/>
      <c r="L419" s="11" t="n"/>
      <c r="M419" s="11" t="n"/>
      <c r="N419" s="13">
        <f>IF(OR(B419="",P419="",Q419="",F419="",M419="Anulowana"),"",IF(COUNTIFS($B$5:$B$504,B419,$F$5:$F$504,F419,$M$5:$M$504,"&lt;&gt;Anulowana",$P$5:$P$504,"&lt;"&amp;Q419,$Q$5:$Q$504,"&gt;"&amp;P419)&gt;1,"KOLIZJA","ok"))</f>
        <v/>
      </c>
      <c r="O419" s="11" t="n"/>
      <c r="P419" s="8">
        <f>IF(C419="","",ROUND(C419*1440,0))</f>
        <v/>
      </c>
      <c r="Q419" s="8">
        <f>IF(OR(P419="",D419=""),"",P419+D419)</f>
        <v/>
      </c>
    </row>
    <row r="420">
      <c r="A420" s="8">
        <f>IF(B420="","",ROW()-4)</f>
        <v/>
      </c>
      <c r="B420" s="9" t="n"/>
      <c r="C420" s="10" t="n"/>
      <c r="D420" s="11" t="n"/>
      <c r="E420" s="12">
        <f>IF(Q420="","",Q420/1440)</f>
        <v/>
      </c>
      <c r="F420" s="11" t="n"/>
      <c r="G420" s="11" t="n"/>
      <c r="H420" s="11" t="n"/>
      <c r="I420" s="11" t="n"/>
      <c r="J420" s="11" t="n"/>
      <c r="K420" s="11" t="n"/>
      <c r="L420" s="11" t="n"/>
      <c r="M420" s="11" t="n"/>
      <c r="N420" s="13">
        <f>IF(OR(B420="",P420="",Q420="",F420="",M420="Anulowana"),"",IF(COUNTIFS($B$5:$B$504,B420,$F$5:$F$504,F420,$M$5:$M$504,"&lt;&gt;Anulowana",$P$5:$P$504,"&lt;"&amp;Q420,$Q$5:$Q$504,"&gt;"&amp;P420)&gt;1,"KOLIZJA","ok"))</f>
        <v/>
      </c>
      <c r="O420" s="11" t="n"/>
      <c r="P420" s="8">
        <f>IF(C420="","",ROUND(C420*1440,0))</f>
        <v/>
      </c>
      <c r="Q420" s="8">
        <f>IF(OR(P420="",D420=""),"",P420+D420)</f>
        <v/>
      </c>
    </row>
    <row r="421">
      <c r="A421" s="8">
        <f>IF(B421="","",ROW()-4)</f>
        <v/>
      </c>
      <c r="B421" s="9" t="n"/>
      <c r="C421" s="10" t="n"/>
      <c r="D421" s="11" t="n"/>
      <c r="E421" s="12">
        <f>IF(Q421="","",Q421/1440)</f>
        <v/>
      </c>
      <c r="F421" s="11" t="n"/>
      <c r="G421" s="11" t="n"/>
      <c r="H421" s="11" t="n"/>
      <c r="I421" s="11" t="n"/>
      <c r="J421" s="11" t="n"/>
      <c r="K421" s="11" t="n"/>
      <c r="L421" s="11" t="n"/>
      <c r="M421" s="11" t="n"/>
      <c r="N421" s="13">
        <f>IF(OR(B421="",P421="",Q421="",F421="",M421="Anulowana"),"",IF(COUNTIFS($B$5:$B$504,B421,$F$5:$F$504,F421,$M$5:$M$504,"&lt;&gt;Anulowana",$P$5:$P$504,"&lt;"&amp;Q421,$Q$5:$Q$504,"&gt;"&amp;P421)&gt;1,"KOLIZJA","ok"))</f>
        <v/>
      </c>
      <c r="O421" s="11" t="n"/>
      <c r="P421" s="8">
        <f>IF(C421="","",ROUND(C421*1440,0))</f>
        <v/>
      </c>
      <c r="Q421" s="8">
        <f>IF(OR(P421="",D421=""),"",P421+D421)</f>
        <v/>
      </c>
    </row>
    <row r="422">
      <c r="A422" s="8">
        <f>IF(B422="","",ROW()-4)</f>
        <v/>
      </c>
      <c r="B422" s="9" t="n"/>
      <c r="C422" s="10" t="n"/>
      <c r="D422" s="11" t="n"/>
      <c r="E422" s="12">
        <f>IF(Q422="","",Q422/1440)</f>
        <v/>
      </c>
      <c r="F422" s="11" t="n"/>
      <c r="G422" s="11" t="n"/>
      <c r="H422" s="11" t="n"/>
      <c r="I422" s="11" t="n"/>
      <c r="J422" s="11" t="n"/>
      <c r="K422" s="11" t="n"/>
      <c r="L422" s="11" t="n"/>
      <c r="M422" s="11" t="n"/>
      <c r="N422" s="13">
        <f>IF(OR(B422="",P422="",Q422="",F422="",M422="Anulowana"),"",IF(COUNTIFS($B$5:$B$504,B422,$F$5:$F$504,F422,$M$5:$M$504,"&lt;&gt;Anulowana",$P$5:$P$504,"&lt;"&amp;Q422,$Q$5:$Q$504,"&gt;"&amp;P422)&gt;1,"KOLIZJA","ok"))</f>
        <v/>
      </c>
      <c r="O422" s="11" t="n"/>
      <c r="P422" s="8">
        <f>IF(C422="","",ROUND(C422*1440,0))</f>
        <v/>
      </c>
      <c r="Q422" s="8">
        <f>IF(OR(P422="",D422=""),"",P422+D422)</f>
        <v/>
      </c>
    </row>
    <row r="423">
      <c r="A423" s="8">
        <f>IF(B423="","",ROW()-4)</f>
        <v/>
      </c>
      <c r="B423" s="9" t="n"/>
      <c r="C423" s="10" t="n"/>
      <c r="D423" s="11" t="n"/>
      <c r="E423" s="12">
        <f>IF(Q423="","",Q423/1440)</f>
        <v/>
      </c>
      <c r="F423" s="11" t="n"/>
      <c r="G423" s="11" t="n"/>
      <c r="H423" s="11" t="n"/>
      <c r="I423" s="11" t="n"/>
      <c r="J423" s="11" t="n"/>
      <c r="K423" s="11" t="n"/>
      <c r="L423" s="11" t="n"/>
      <c r="M423" s="11" t="n"/>
      <c r="N423" s="13">
        <f>IF(OR(B423="",P423="",Q423="",F423="",M423="Anulowana"),"",IF(COUNTIFS($B$5:$B$504,B423,$F$5:$F$504,F423,$M$5:$M$504,"&lt;&gt;Anulowana",$P$5:$P$504,"&lt;"&amp;Q423,$Q$5:$Q$504,"&gt;"&amp;P423)&gt;1,"KOLIZJA","ok"))</f>
        <v/>
      </c>
      <c r="O423" s="11" t="n"/>
      <c r="P423" s="8">
        <f>IF(C423="","",ROUND(C423*1440,0))</f>
        <v/>
      </c>
      <c r="Q423" s="8">
        <f>IF(OR(P423="",D423=""),"",P423+D423)</f>
        <v/>
      </c>
    </row>
    <row r="424">
      <c r="A424" s="8">
        <f>IF(B424="","",ROW()-4)</f>
        <v/>
      </c>
      <c r="B424" s="9" t="n"/>
      <c r="C424" s="10" t="n"/>
      <c r="D424" s="11" t="n"/>
      <c r="E424" s="12">
        <f>IF(Q424="","",Q424/1440)</f>
        <v/>
      </c>
      <c r="F424" s="11" t="n"/>
      <c r="G424" s="11" t="n"/>
      <c r="H424" s="11" t="n"/>
      <c r="I424" s="11" t="n"/>
      <c r="J424" s="11" t="n"/>
      <c r="K424" s="11" t="n"/>
      <c r="L424" s="11" t="n"/>
      <c r="M424" s="11" t="n"/>
      <c r="N424" s="13">
        <f>IF(OR(B424="",P424="",Q424="",F424="",M424="Anulowana"),"",IF(COUNTIFS($B$5:$B$504,B424,$F$5:$F$504,F424,$M$5:$M$504,"&lt;&gt;Anulowana",$P$5:$P$504,"&lt;"&amp;Q424,$Q$5:$Q$504,"&gt;"&amp;P424)&gt;1,"KOLIZJA","ok"))</f>
        <v/>
      </c>
      <c r="O424" s="11" t="n"/>
      <c r="P424" s="8">
        <f>IF(C424="","",ROUND(C424*1440,0))</f>
        <v/>
      </c>
      <c r="Q424" s="8">
        <f>IF(OR(P424="",D424=""),"",P424+D424)</f>
        <v/>
      </c>
    </row>
    <row r="425">
      <c r="A425" s="8">
        <f>IF(B425="","",ROW()-4)</f>
        <v/>
      </c>
      <c r="B425" s="9" t="n"/>
      <c r="C425" s="10" t="n"/>
      <c r="D425" s="11" t="n"/>
      <c r="E425" s="12">
        <f>IF(Q425="","",Q425/1440)</f>
        <v/>
      </c>
      <c r="F425" s="11" t="n"/>
      <c r="G425" s="11" t="n"/>
      <c r="H425" s="11" t="n"/>
      <c r="I425" s="11" t="n"/>
      <c r="J425" s="11" t="n"/>
      <c r="K425" s="11" t="n"/>
      <c r="L425" s="11" t="n"/>
      <c r="M425" s="11" t="n"/>
      <c r="N425" s="13">
        <f>IF(OR(B425="",P425="",Q425="",F425="",M425="Anulowana"),"",IF(COUNTIFS($B$5:$B$504,B425,$F$5:$F$504,F425,$M$5:$M$504,"&lt;&gt;Anulowana",$P$5:$P$504,"&lt;"&amp;Q425,$Q$5:$Q$504,"&gt;"&amp;P425)&gt;1,"KOLIZJA","ok"))</f>
        <v/>
      </c>
      <c r="O425" s="11" t="n"/>
      <c r="P425" s="8">
        <f>IF(C425="","",ROUND(C425*1440,0))</f>
        <v/>
      </c>
      <c r="Q425" s="8">
        <f>IF(OR(P425="",D425=""),"",P425+D425)</f>
        <v/>
      </c>
    </row>
    <row r="426">
      <c r="A426" s="8">
        <f>IF(B426="","",ROW()-4)</f>
        <v/>
      </c>
      <c r="B426" s="9" t="n"/>
      <c r="C426" s="10" t="n"/>
      <c r="D426" s="11" t="n"/>
      <c r="E426" s="12">
        <f>IF(Q426="","",Q426/1440)</f>
        <v/>
      </c>
      <c r="F426" s="11" t="n"/>
      <c r="G426" s="11" t="n"/>
      <c r="H426" s="11" t="n"/>
      <c r="I426" s="11" t="n"/>
      <c r="J426" s="11" t="n"/>
      <c r="K426" s="11" t="n"/>
      <c r="L426" s="11" t="n"/>
      <c r="M426" s="11" t="n"/>
      <c r="N426" s="13">
        <f>IF(OR(B426="",P426="",Q426="",F426="",M426="Anulowana"),"",IF(COUNTIFS($B$5:$B$504,B426,$F$5:$F$504,F426,$M$5:$M$504,"&lt;&gt;Anulowana",$P$5:$P$504,"&lt;"&amp;Q426,$Q$5:$Q$504,"&gt;"&amp;P426)&gt;1,"KOLIZJA","ok"))</f>
        <v/>
      </c>
      <c r="O426" s="11" t="n"/>
      <c r="P426" s="8">
        <f>IF(C426="","",ROUND(C426*1440,0))</f>
        <v/>
      </c>
      <c r="Q426" s="8">
        <f>IF(OR(P426="",D426=""),"",P426+D426)</f>
        <v/>
      </c>
    </row>
    <row r="427">
      <c r="A427" s="8">
        <f>IF(B427="","",ROW()-4)</f>
        <v/>
      </c>
      <c r="B427" s="9" t="n"/>
      <c r="C427" s="10" t="n"/>
      <c r="D427" s="11" t="n"/>
      <c r="E427" s="12">
        <f>IF(Q427="","",Q427/1440)</f>
        <v/>
      </c>
      <c r="F427" s="11" t="n"/>
      <c r="G427" s="11" t="n"/>
      <c r="H427" s="11" t="n"/>
      <c r="I427" s="11" t="n"/>
      <c r="J427" s="11" t="n"/>
      <c r="K427" s="11" t="n"/>
      <c r="L427" s="11" t="n"/>
      <c r="M427" s="11" t="n"/>
      <c r="N427" s="13">
        <f>IF(OR(B427="",P427="",Q427="",F427="",M427="Anulowana"),"",IF(COUNTIFS($B$5:$B$504,B427,$F$5:$F$504,F427,$M$5:$M$504,"&lt;&gt;Anulowana",$P$5:$P$504,"&lt;"&amp;Q427,$Q$5:$Q$504,"&gt;"&amp;P427)&gt;1,"KOLIZJA","ok"))</f>
        <v/>
      </c>
      <c r="O427" s="11" t="n"/>
      <c r="P427" s="8">
        <f>IF(C427="","",ROUND(C427*1440,0))</f>
        <v/>
      </c>
      <c r="Q427" s="8">
        <f>IF(OR(P427="",D427=""),"",P427+D427)</f>
        <v/>
      </c>
    </row>
    <row r="428">
      <c r="A428" s="8">
        <f>IF(B428="","",ROW()-4)</f>
        <v/>
      </c>
      <c r="B428" s="9" t="n"/>
      <c r="C428" s="10" t="n"/>
      <c r="D428" s="11" t="n"/>
      <c r="E428" s="12">
        <f>IF(Q428="","",Q428/1440)</f>
        <v/>
      </c>
      <c r="F428" s="11" t="n"/>
      <c r="G428" s="11" t="n"/>
      <c r="H428" s="11" t="n"/>
      <c r="I428" s="11" t="n"/>
      <c r="J428" s="11" t="n"/>
      <c r="K428" s="11" t="n"/>
      <c r="L428" s="11" t="n"/>
      <c r="M428" s="11" t="n"/>
      <c r="N428" s="13">
        <f>IF(OR(B428="",P428="",Q428="",F428="",M428="Anulowana"),"",IF(COUNTIFS($B$5:$B$504,B428,$F$5:$F$504,F428,$M$5:$M$504,"&lt;&gt;Anulowana",$P$5:$P$504,"&lt;"&amp;Q428,$Q$5:$Q$504,"&gt;"&amp;P428)&gt;1,"KOLIZJA","ok"))</f>
        <v/>
      </c>
      <c r="O428" s="11" t="n"/>
      <c r="P428" s="8">
        <f>IF(C428="","",ROUND(C428*1440,0))</f>
        <v/>
      </c>
      <c r="Q428" s="8">
        <f>IF(OR(P428="",D428=""),"",P428+D428)</f>
        <v/>
      </c>
    </row>
    <row r="429">
      <c r="A429" s="8">
        <f>IF(B429="","",ROW()-4)</f>
        <v/>
      </c>
      <c r="B429" s="9" t="n"/>
      <c r="C429" s="10" t="n"/>
      <c r="D429" s="11" t="n"/>
      <c r="E429" s="12">
        <f>IF(Q429="","",Q429/1440)</f>
        <v/>
      </c>
      <c r="F429" s="11" t="n"/>
      <c r="G429" s="11" t="n"/>
      <c r="H429" s="11" t="n"/>
      <c r="I429" s="11" t="n"/>
      <c r="J429" s="11" t="n"/>
      <c r="K429" s="11" t="n"/>
      <c r="L429" s="11" t="n"/>
      <c r="M429" s="11" t="n"/>
      <c r="N429" s="13">
        <f>IF(OR(B429="",P429="",Q429="",F429="",M429="Anulowana"),"",IF(COUNTIFS($B$5:$B$504,B429,$F$5:$F$504,F429,$M$5:$M$504,"&lt;&gt;Anulowana",$P$5:$P$504,"&lt;"&amp;Q429,$Q$5:$Q$504,"&gt;"&amp;P429)&gt;1,"KOLIZJA","ok"))</f>
        <v/>
      </c>
      <c r="O429" s="11" t="n"/>
      <c r="P429" s="8">
        <f>IF(C429="","",ROUND(C429*1440,0))</f>
        <v/>
      </c>
      <c r="Q429" s="8">
        <f>IF(OR(P429="",D429=""),"",P429+D429)</f>
        <v/>
      </c>
    </row>
    <row r="430">
      <c r="A430" s="8">
        <f>IF(B430="","",ROW()-4)</f>
        <v/>
      </c>
      <c r="B430" s="9" t="n"/>
      <c r="C430" s="10" t="n"/>
      <c r="D430" s="11" t="n"/>
      <c r="E430" s="12">
        <f>IF(Q430="","",Q430/1440)</f>
        <v/>
      </c>
      <c r="F430" s="11" t="n"/>
      <c r="G430" s="11" t="n"/>
      <c r="H430" s="11" t="n"/>
      <c r="I430" s="11" t="n"/>
      <c r="J430" s="11" t="n"/>
      <c r="K430" s="11" t="n"/>
      <c r="L430" s="11" t="n"/>
      <c r="M430" s="11" t="n"/>
      <c r="N430" s="13">
        <f>IF(OR(B430="",P430="",Q430="",F430="",M430="Anulowana"),"",IF(COUNTIFS($B$5:$B$504,B430,$F$5:$F$504,F430,$M$5:$M$504,"&lt;&gt;Anulowana",$P$5:$P$504,"&lt;"&amp;Q430,$Q$5:$Q$504,"&gt;"&amp;P430)&gt;1,"KOLIZJA","ok"))</f>
        <v/>
      </c>
      <c r="O430" s="11" t="n"/>
      <c r="P430" s="8">
        <f>IF(C430="","",ROUND(C430*1440,0))</f>
        <v/>
      </c>
      <c r="Q430" s="8">
        <f>IF(OR(P430="",D430=""),"",P430+D430)</f>
        <v/>
      </c>
    </row>
    <row r="431">
      <c r="A431" s="8">
        <f>IF(B431="","",ROW()-4)</f>
        <v/>
      </c>
      <c r="B431" s="9" t="n"/>
      <c r="C431" s="10" t="n"/>
      <c r="D431" s="11" t="n"/>
      <c r="E431" s="12">
        <f>IF(Q431="","",Q431/1440)</f>
        <v/>
      </c>
      <c r="F431" s="11" t="n"/>
      <c r="G431" s="11" t="n"/>
      <c r="H431" s="11" t="n"/>
      <c r="I431" s="11" t="n"/>
      <c r="J431" s="11" t="n"/>
      <c r="K431" s="11" t="n"/>
      <c r="L431" s="11" t="n"/>
      <c r="M431" s="11" t="n"/>
      <c r="N431" s="13">
        <f>IF(OR(B431="",P431="",Q431="",F431="",M431="Anulowana"),"",IF(COUNTIFS($B$5:$B$504,B431,$F$5:$F$504,F431,$M$5:$M$504,"&lt;&gt;Anulowana",$P$5:$P$504,"&lt;"&amp;Q431,$Q$5:$Q$504,"&gt;"&amp;P431)&gt;1,"KOLIZJA","ok"))</f>
        <v/>
      </c>
      <c r="O431" s="11" t="n"/>
      <c r="P431" s="8">
        <f>IF(C431="","",ROUND(C431*1440,0))</f>
        <v/>
      </c>
      <c r="Q431" s="8">
        <f>IF(OR(P431="",D431=""),"",P431+D431)</f>
        <v/>
      </c>
    </row>
    <row r="432">
      <c r="A432" s="8">
        <f>IF(B432="","",ROW()-4)</f>
        <v/>
      </c>
      <c r="B432" s="9" t="n"/>
      <c r="C432" s="10" t="n"/>
      <c r="D432" s="11" t="n"/>
      <c r="E432" s="12">
        <f>IF(Q432="","",Q432/1440)</f>
        <v/>
      </c>
      <c r="F432" s="11" t="n"/>
      <c r="G432" s="11" t="n"/>
      <c r="H432" s="11" t="n"/>
      <c r="I432" s="11" t="n"/>
      <c r="J432" s="11" t="n"/>
      <c r="K432" s="11" t="n"/>
      <c r="L432" s="11" t="n"/>
      <c r="M432" s="11" t="n"/>
      <c r="N432" s="13">
        <f>IF(OR(B432="",P432="",Q432="",F432="",M432="Anulowana"),"",IF(COUNTIFS($B$5:$B$504,B432,$F$5:$F$504,F432,$M$5:$M$504,"&lt;&gt;Anulowana",$P$5:$P$504,"&lt;"&amp;Q432,$Q$5:$Q$504,"&gt;"&amp;P432)&gt;1,"KOLIZJA","ok"))</f>
        <v/>
      </c>
      <c r="O432" s="11" t="n"/>
      <c r="P432" s="8">
        <f>IF(C432="","",ROUND(C432*1440,0))</f>
        <v/>
      </c>
      <c r="Q432" s="8">
        <f>IF(OR(P432="",D432=""),"",P432+D432)</f>
        <v/>
      </c>
    </row>
    <row r="433">
      <c r="A433" s="8">
        <f>IF(B433="","",ROW()-4)</f>
        <v/>
      </c>
      <c r="B433" s="9" t="n"/>
      <c r="C433" s="10" t="n"/>
      <c r="D433" s="11" t="n"/>
      <c r="E433" s="12">
        <f>IF(Q433="","",Q433/1440)</f>
        <v/>
      </c>
      <c r="F433" s="11" t="n"/>
      <c r="G433" s="11" t="n"/>
      <c r="H433" s="11" t="n"/>
      <c r="I433" s="11" t="n"/>
      <c r="J433" s="11" t="n"/>
      <c r="K433" s="11" t="n"/>
      <c r="L433" s="11" t="n"/>
      <c r="M433" s="11" t="n"/>
      <c r="N433" s="13">
        <f>IF(OR(B433="",P433="",Q433="",F433="",M433="Anulowana"),"",IF(COUNTIFS($B$5:$B$504,B433,$F$5:$F$504,F433,$M$5:$M$504,"&lt;&gt;Anulowana",$P$5:$P$504,"&lt;"&amp;Q433,$Q$5:$Q$504,"&gt;"&amp;P433)&gt;1,"KOLIZJA","ok"))</f>
        <v/>
      </c>
      <c r="O433" s="11" t="n"/>
      <c r="P433" s="8">
        <f>IF(C433="","",ROUND(C433*1440,0))</f>
        <v/>
      </c>
      <c r="Q433" s="8">
        <f>IF(OR(P433="",D433=""),"",P433+D433)</f>
        <v/>
      </c>
    </row>
    <row r="434">
      <c r="A434" s="8">
        <f>IF(B434="","",ROW()-4)</f>
        <v/>
      </c>
      <c r="B434" s="9" t="n"/>
      <c r="C434" s="10" t="n"/>
      <c r="D434" s="11" t="n"/>
      <c r="E434" s="12">
        <f>IF(Q434="","",Q434/1440)</f>
        <v/>
      </c>
      <c r="F434" s="11" t="n"/>
      <c r="G434" s="11" t="n"/>
      <c r="H434" s="11" t="n"/>
      <c r="I434" s="11" t="n"/>
      <c r="J434" s="11" t="n"/>
      <c r="K434" s="11" t="n"/>
      <c r="L434" s="11" t="n"/>
      <c r="M434" s="11" t="n"/>
      <c r="N434" s="13">
        <f>IF(OR(B434="",P434="",Q434="",F434="",M434="Anulowana"),"",IF(COUNTIFS($B$5:$B$504,B434,$F$5:$F$504,F434,$M$5:$M$504,"&lt;&gt;Anulowana",$P$5:$P$504,"&lt;"&amp;Q434,$Q$5:$Q$504,"&gt;"&amp;P434)&gt;1,"KOLIZJA","ok"))</f>
        <v/>
      </c>
      <c r="O434" s="11" t="n"/>
      <c r="P434" s="8">
        <f>IF(C434="","",ROUND(C434*1440,0))</f>
        <v/>
      </c>
      <c r="Q434" s="8">
        <f>IF(OR(P434="",D434=""),"",P434+D434)</f>
        <v/>
      </c>
    </row>
    <row r="435">
      <c r="A435" s="8">
        <f>IF(B435="","",ROW()-4)</f>
        <v/>
      </c>
      <c r="B435" s="9" t="n"/>
      <c r="C435" s="10" t="n"/>
      <c r="D435" s="11" t="n"/>
      <c r="E435" s="12">
        <f>IF(Q435="","",Q435/1440)</f>
        <v/>
      </c>
      <c r="F435" s="11" t="n"/>
      <c r="G435" s="11" t="n"/>
      <c r="H435" s="11" t="n"/>
      <c r="I435" s="11" t="n"/>
      <c r="J435" s="11" t="n"/>
      <c r="K435" s="11" t="n"/>
      <c r="L435" s="11" t="n"/>
      <c r="M435" s="11" t="n"/>
      <c r="N435" s="13">
        <f>IF(OR(B435="",P435="",Q435="",F435="",M435="Anulowana"),"",IF(COUNTIFS($B$5:$B$504,B435,$F$5:$F$504,F435,$M$5:$M$504,"&lt;&gt;Anulowana",$P$5:$P$504,"&lt;"&amp;Q435,$Q$5:$Q$504,"&gt;"&amp;P435)&gt;1,"KOLIZJA","ok"))</f>
        <v/>
      </c>
      <c r="O435" s="11" t="n"/>
      <c r="P435" s="8">
        <f>IF(C435="","",ROUND(C435*1440,0))</f>
        <v/>
      </c>
      <c r="Q435" s="8">
        <f>IF(OR(P435="",D435=""),"",P435+D435)</f>
        <v/>
      </c>
    </row>
    <row r="436">
      <c r="A436" s="8">
        <f>IF(B436="","",ROW()-4)</f>
        <v/>
      </c>
      <c r="B436" s="9" t="n"/>
      <c r="C436" s="10" t="n"/>
      <c r="D436" s="11" t="n"/>
      <c r="E436" s="12">
        <f>IF(Q436="","",Q436/1440)</f>
        <v/>
      </c>
      <c r="F436" s="11" t="n"/>
      <c r="G436" s="11" t="n"/>
      <c r="H436" s="11" t="n"/>
      <c r="I436" s="11" t="n"/>
      <c r="J436" s="11" t="n"/>
      <c r="K436" s="11" t="n"/>
      <c r="L436" s="11" t="n"/>
      <c r="M436" s="11" t="n"/>
      <c r="N436" s="13">
        <f>IF(OR(B436="",P436="",Q436="",F436="",M436="Anulowana"),"",IF(COUNTIFS($B$5:$B$504,B436,$F$5:$F$504,F436,$M$5:$M$504,"&lt;&gt;Anulowana",$P$5:$P$504,"&lt;"&amp;Q436,$Q$5:$Q$504,"&gt;"&amp;P436)&gt;1,"KOLIZJA","ok"))</f>
        <v/>
      </c>
      <c r="O436" s="11" t="n"/>
      <c r="P436" s="8">
        <f>IF(C436="","",ROUND(C436*1440,0))</f>
        <v/>
      </c>
      <c r="Q436" s="8">
        <f>IF(OR(P436="",D436=""),"",P436+D436)</f>
        <v/>
      </c>
    </row>
    <row r="437">
      <c r="A437" s="8">
        <f>IF(B437="","",ROW()-4)</f>
        <v/>
      </c>
      <c r="B437" s="9" t="n"/>
      <c r="C437" s="10" t="n"/>
      <c r="D437" s="11" t="n"/>
      <c r="E437" s="12">
        <f>IF(Q437="","",Q437/1440)</f>
        <v/>
      </c>
      <c r="F437" s="11" t="n"/>
      <c r="G437" s="11" t="n"/>
      <c r="H437" s="11" t="n"/>
      <c r="I437" s="11" t="n"/>
      <c r="J437" s="11" t="n"/>
      <c r="K437" s="11" t="n"/>
      <c r="L437" s="11" t="n"/>
      <c r="M437" s="11" t="n"/>
      <c r="N437" s="13">
        <f>IF(OR(B437="",P437="",Q437="",F437="",M437="Anulowana"),"",IF(COUNTIFS($B$5:$B$504,B437,$F$5:$F$504,F437,$M$5:$M$504,"&lt;&gt;Anulowana",$P$5:$P$504,"&lt;"&amp;Q437,$Q$5:$Q$504,"&gt;"&amp;P437)&gt;1,"KOLIZJA","ok"))</f>
        <v/>
      </c>
      <c r="O437" s="11" t="n"/>
      <c r="P437" s="8">
        <f>IF(C437="","",ROUND(C437*1440,0))</f>
        <v/>
      </c>
      <c r="Q437" s="8">
        <f>IF(OR(P437="",D437=""),"",P437+D437)</f>
        <v/>
      </c>
    </row>
    <row r="438">
      <c r="A438" s="8">
        <f>IF(B438="","",ROW()-4)</f>
        <v/>
      </c>
      <c r="B438" s="9" t="n"/>
      <c r="C438" s="10" t="n"/>
      <c r="D438" s="11" t="n"/>
      <c r="E438" s="12">
        <f>IF(Q438="","",Q438/1440)</f>
        <v/>
      </c>
      <c r="F438" s="11" t="n"/>
      <c r="G438" s="11" t="n"/>
      <c r="H438" s="11" t="n"/>
      <c r="I438" s="11" t="n"/>
      <c r="J438" s="11" t="n"/>
      <c r="K438" s="11" t="n"/>
      <c r="L438" s="11" t="n"/>
      <c r="M438" s="11" t="n"/>
      <c r="N438" s="13">
        <f>IF(OR(B438="",P438="",Q438="",F438="",M438="Anulowana"),"",IF(COUNTIFS($B$5:$B$504,B438,$F$5:$F$504,F438,$M$5:$M$504,"&lt;&gt;Anulowana",$P$5:$P$504,"&lt;"&amp;Q438,$Q$5:$Q$504,"&gt;"&amp;P438)&gt;1,"KOLIZJA","ok"))</f>
        <v/>
      </c>
      <c r="O438" s="11" t="n"/>
      <c r="P438" s="8">
        <f>IF(C438="","",ROUND(C438*1440,0))</f>
        <v/>
      </c>
      <c r="Q438" s="8">
        <f>IF(OR(P438="",D438=""),"",P438+D438)</f>
        <v/>
      </c>
    </row>
    <row r="439">
      <c r="A439" s="8">
        <f>IF(B439="","",ROW()-4)</f>
        <v/>
      </c>
      <c r="B439" s="9" t="n"/>
      <c r="C439" s="10" t="n"/>
      <c r="D439" s="11" t="n"/>
      <c r="E439" s="12">
        <f>IF(Q439="","",Q439/1440)</f>
        <v/>
      </c>
      <c r="F439" s="11" t="n"/>
      <c r="G439" s="11" t="n"/>
      <c r="H439" s="11" t="n"/>
      <c r="I439" s="11" t="n"/>
      <c r="J439" s="11" t="n"/>
      <c r="K439" s="11" t="n"/>
      <c r="L439" s="11" t="n"/>
      <c r="M439" s="11" t="n"/>
      <c r="N439" s="13">
        <f>IF(OR(B439="",P439="",Q439="",F439="",M439="Anulowana"),"",IF(COUNTIFS($B$5:$B$504,B439,$F$5:$F$504,F439,$M$5:$M$504,"&lt;&gt;Anulowana",$P$5:$P$504,"&lt;"&amp;Q439,$Q$5:$Q$504,"&gt;"&amp;P439)&gt;1,"KOLIZJA","ok"))</f>
        <v/>
      </c>
      <c r="O439" s="11" t="n"/>
      <c r="P439" s="8">
        <f>IF(C439="","",ROUND(C439*1440,0))</f>
        <v/>
      </c>
      <c r="Q439" s="8">
        <f>IF(OR(P439="",D439=""),"",P439+D439)</f>
        <v/>
      </c>
    </row>
    <row r="440">
      <c r="A440" s="8">
        <f>IF(B440="","",ROW()-4)</f>
        <v/>
      </c>
      <c r="B440" s="9" t="n"/>
      <c r="C440" s="10" t="n"/>
      <c r="D440" s="11" t="n"/>
      <c r="E440" s="12">
        <f>IF(Q440="","",Q440/1440)</f>
        <v/>
      </c>
      <c r="F440" s="11" t="n"/>
      <c r="G440" s="11" t="n"/>
      <c r="H440" s="11" t="n"/>
      <c r="I440" s="11" t="n"/>
      <c r="J440" s="11" t="n"/>
      <c r="K440" s="11" t="n"/>
      <c r="L440" s="11" t="n"/>
      <c r="M440" s="11" t="n"/>
      <c r="N440" s="13">
        <f>IF(OR(B440="",P440="",Q440="",F440="",M440="Anulowana"),"",IF(COUNTIFS($B$5:$B$504,B440,$F$5:$F$504,F440,$M$5:$M$504,"&lt;&gt;Anulowana",$P$5:$P$504,"&lt;"&amp;Q440,$Q$5:$Q$504,"&gt;"&amp;P440)&gt;1,"KOLIZJA","ok"))</f>
        <v/>
      </c>
      <c r="O440" s="11" t="n"/>
      <c r="P440" s="8">
        <f>IF(C440="","",ROUND(C440*1440,0))</f>
        <v/>
      </c>
      <c r="Q440" s="8">
        <f>IF(OR(P440="",D440=""),"",P440+D440)</f>
        <v/>
      </c>
    </row>
    <row r="441">
      <c r="A441" s="8">
        <f>IF(B441="","",ROW()-4)</f>
        <v/>
      </c>
      <c r="B441" s="9" t="n"/>
      <c r="C441" s="10" t="n"/>
      <c r="D441" s="11" t="n"/>
      <c r="E441" s="12">
        <f>IF(Q441="","",Q441/1440)</f>
        <v/>
      </c>
      <c r="F441" s="11" t="n"/>
      <c r="G441" s="11" t="n"/>
      <c r="H441" s="11" t="n"/>
      <c r="I441" s="11" t="n"/>
      <c r="J441" s="11" t="n"/>
      <c r="K441" s="11" t="n"/>
      <c r="L441" s="11" t="n"/>
      <c r="M441" s="11" t="n"/>
      <c r="N441" s="13">
        <f>IF(OR(B441="",P441="",Q441="",F441="",M441="Anulowana"),"",IF(COUNTIFS($B$5:$B$504,B441,$F$5:$F$504,F441,$M$5:$M$504,"&lt;&gt;Anulowana",$P$5:$P$504,"&lt;"&amp;Q441,$Q$5:$Q$504,"&gt;"&amp;P441)&gt;1,"KOLIZJA","ok"))</f>
        <v/>
      </c>
      <c r="O441" s="11" t="n"/>
      <c r="P441" s="8">
        <f>IF(C441="","",ROUND(C441*1440,0))</f>
        <v/>
      </c>
      <c r="Q441" s="8">
        <f>IF(OR(P441="",D441=""),"",P441+D441)</f>
        <v/>
      </c>
    </row>
    <row r="442">
      <c r="A442" s="8">
        <f>IF(B442="","",ROW()-4)</f>
        <v/>
      </c>
      <c r="B442" s="9" t="n"/>
      <c r="C442" s="10" t="n"/>
      <c r="D442" s="11" t="n"/>
      <c r="E442" s="12">
        <f>IF(Q442="","",Q442/1440)</f>
        <v/>
      </c>
      <c r="F442" s="11" t="n"/>
      <c r="G442" s="11" t="n"/>
      <c r="H442" s="11" t="n"/>
      <c r="I442" s="11" t="n"/>
      <c r="J442" s="11" t="n"/>
      <c r="K442" s="11" t="n"/>
      <c r="L442" s="11" t="n"/>
      <c r="M442" s="11" t="n"/>
      <c r="N442" s="13">
        <f>IF(OR(B442="",P442="",Q442="",F442="",M442="Anulowana"),"",IF(COUNTIFS($B$5:$B$504,B442,$F$5:$F$504,F442,$M$5:$M$504,"&lt;&gt;Anulowana",$P$5:$P$504,"&lt;"&amp;Q442,$Q$5:$Q$504,"&gt;"&amp;P442)&gt;1,"KOLIZJA","ok"))</f>
        <v/>
      </c>
      <c r="O442" s="11" t="n"/>
      <c r="P442" s="8">
        <f>IF(C442="","",ROUND(C442*1440,0))</f>
        <v/>
      </c>
      <c r="Q442" s="8">
        <f>IF(OR(P442="",D442=""),"",P442+D442)</f>
        <v/>
      </c>
    </row>
    <row r="443">
      <c r="A443" s="8">
        <f>IF(B443="","",ROW()-4)</f>
        <v/>
      </c>
      <c r="B443" s="9" t="n"/>
      <c r="C443" s="10" t="n"/>
      <c r="D443" s="11" t="n"/>
      <c r="E443" s="12">
        <f>IF(Q443="","",Q443/1440)</f>
        <v/>
      </c>
      <c r="F443" s="11" t="n"/>
      <c r="G443" s="11" t="n"/>
      <c r="H443" s="11" t="n"/>
      <c r="I443" s="11" t="n"/>
      <c r="J443" s="11" t="n"/>
      <c r="K443" s="11" t="n"/>
      <c r="L443" s="11" t="n"/>
      <c r="M443" s="11" t="n"/>
      <c r="N443" s="13">
        <f>IF(OR(B443="",P443="",Q443="",F443="",M443="Anulowana"),"",IF(COUNTIFS($B$5:$B$504,B443,$F$5:$F$504,F443,$M$5:$M$504,"&lt;&gt;Anulowana",$P$5:$P$504,"&lt;"&amp;Q443,$Q$5:$Q$504,"&gt;"&amp;P443)&gt;1,"KOLIZJA","ok"))</f>
        <v/>
      </c>
      <c r="O443" s="11" t="n"/>
      <c r="P443" s="8">
        <f>IF(C443="","",ROUND(C443*1440,0))</f>
        <v/>
      </c>
      <c r="Q443" s="8">
        <f>IF(OR(P443="",D443=""),"",P443+D443)</f>
        <v/>
      </c>
    </row>
    <row r="444">
      <c r="A444" s="8">
        <f>IF(B444="","",ROW()-4)</f>
        <v/>
      </c>
      <c r="B444" s="9" t="n"/>
      <c r="C444" s="10" t="n"/>
      <c r="D444" s="11" t="n"/>
      <c r="E444" s="12">
        <f>IF(Q444="","",Q444/1440)</f>
        <v/>
      </c>
      <c r="F444" s="11" t="n"/>
      <c r="G444" s="11" t="n"/>
      <c r="H444" s="11" t="n"/>
      <c r="I444" s="11" t="n"/>
      <c r="J444" s="11" t="n"/>
      <c r="K444" s="11" t="n"/>
      <c r="L444" s="11" t="n"/>
      <c r="M444" s="11" t="n"/>
      <c r="N444" s="13">
        <f>IF(OR(B444="",P444="",Q444="",F444="",M444="Anulowana"),"",IF(COUNTIFS($B$5:$B$504,B444,$F$5:$F$504,F444,$M$5:$M$504,"&lt;&gt;Anulowana",$P$5:$P$504,"&lt;"&amp;Q444,$Q$5:$Q$504,"&gt;"&amp;P444)&gt;1,"KOLIZJA","ok"))</f>
        <v/>
      </c>
      <c r="O444" s="11" t="n"/>
      <c r="P444" s="8">
        <f>IF(C444="","",ROUND(C444*1440,0))</f>
        <v/>
      </c>
      <c r="Q444" s="8">
        <f>IF(OR(P444="",D444=""),"",P444+D444)</f>
        <v/>
      </c>
    </row>
    <row r="445">
      <c r="A445" s="8">
        <f>IF(B445="","",ROW()-4)</f>
        <v/>
      </c>
      <c r="B445" s="9" t="n"/>
      <c r="C445" s="10" t="n"/>
      <c r="D445" s="11" t="n"/>
      <c r="E445" s="12">
        <f>IF(Q445="","",Q445/1440)</f>
        <v/>
      </c>
      <c r="F445" s="11" t="n"/>
      <c r="G445" s="11" t="n"/>
      <c r="H445" s="11" t="n"/>
      <c r="I445" s="11" t="n"/>
      <c r="J445" s="11" t="n"/>
      <c r="K445" s="11" t="n"/>
      <c r="L445" s="11" t="n"/>
      <c r="M445" s="11" t="n"/>
      <c r="N445" s="13">
        <f>IF(OR(B445="",P445="",Q445="",F445="",M445="Anulowana"),"",IF(COUNTIFS($B$5:$B$504,B445,$F$5:$F$504,F445,$M$5:$M$504,"&lt;&gt;Anulowana",$P$5:$P$504,"&lt;"&amp;Q445,$Q$5:$Q$504,"&gt;"&amp;P445)&gt;1,"KOLIZJA","ok"))</f>
        <v/>
      </c>
      <c r="O445" s="11" t="n"/>
      <c r="P445" s="8">
        <f>IF(C445="","",ROUND(C445*1440,0))</f>
        <v/>
      </c>
      <c r="Q445" s="8">
        <f>IF(OR(P445="",D445=""),"",P445+D445)</f>
        <v/>
      </c>
    </row>
    <row r="446">
      <c r="A446" s="8">
        <f>IF(B446="","",ROW()-4)</f>
        <v/>
      </c>
      <c r="B446" s="9" t="n"/>
      <c r="C446" s="10" t="n"/>
      <c r="D446" s="11" t="n"/>
      <c r="E446" s="12">
        <f>IF(Q446="","",Q446/1440)</f>
        <v/>
      </c>
      <c r="F446" s="11" t="n"/>
      <c r="G446" s="11" t="n"/>
      <c r="H446" s="11" t="n"/>
      <c r="I446" s="11" t="n"/>
      <c r="J446" s="11" t="n"/>
      <c r="K446" s="11" t="n"/>
      <c r="L446" s="11" t="n"/>
      <c r="M446" s="11" t="n"/>
      <c r="N446" s="13">
        <f>IF(OR(B446="",P446="",Q446="",F446="",M446="Anulowana"),"",IF(COUNTIFS($B$5:$B$504,B446,$F$5:$F$504,F446,$M$5:$M$504,"&lt;&gt;Anulowana",$P$5:$P$504,"&lt;"&amp;Q446,$Q$5:$Q$504,"&gt;"&amp;P446)&gt;1,"KOLIZJA","ok"))</f>
        <v/>
      </c>
      <c r="O446" s="11" t="n"/>
      <c r="P446" s="8">
        <f>IF(C446="","",ROUND(C446*1440,0))</f>
        <v/>
      </c>
      <c r="Q446" s="8">
        <f>IF(OR(P446="",D446=""),"",P446+D446)</f>
        <v/>
      </c>
    </row>
    <row r="447">
      <c r="A447" s="8">
        <f>IF(B447="","",ROW()-4)</f>
        <v/>
      </c>
      <c r="B447" s="9" t="n"/>
      <c r="C447" s="10" t="n"/>
      <c r="D447" s="11" t="n"/>
      <c r="E447" s="12">
        <f>IF(Q447="","",Q447/1440)</f>
        <v/>
      </c>
      <c r="F447" s="11" t="n"/>
      <c r="G447" s="11" t="n"/>
      <c r="H447" s="11" t="n"/>
      <c r="I447" s="11" t="n"/>
      <c r="J447" s="11" t="n"/>
      <c r="K447" s="11" t="n"/>
      <c r="L447" s="11" t="n"/>
      <c r="M447" s="11" t="n"/>
      <c r="N447" s="13">
        <f>IF(OR(B447="",P447="",Q447="",F447="",M447="Anulowana"),"",IF(COUNTIFS($B$5:$B$504,B447,$F$5:$F$504,F447,$M$5:$M$504,"&lt;&gt;Anulowana",$P$5:$P$504,"&lt;"&amp;Q447,$Q$5:$Q$504,"&gt;"&amp;P447)&gt;1,"KOLIZJA","ok"))</f>
        <v/>
      </c>
      <c r="O447" s="11" t="n"/>
      <c r="P447" s="8">
        <f>IF(C447="","",ROUND(C447*1440,0))</f>
        <v/>
      </c>
      <c r="Q447" s="8">
        <f>IF(OR(P447="",D447=""),"",P447+D447)</f>
        <v/>
      </c>
    </row>
    <row r="448">
      <c r="A448" s="8">
        <f>IF(B448="","",ROW()-4)</f>
        <v/>
      </c>
      <c r="B448" s="9" t="n"/>
      <c r="C448" s="10" t="n"/>
      <c r="D448" s="11" t="n"/>
      <c r="E448" s="12">
        <f>IF(Q448="","",Q448/1440)</f>
        <v/>
      </c>
      <c r="F448" s="11" t="n"/>
      <c r="G448" s="11" t="n"/>
      <c r="H448" s="11" t="n"/>
      <c r="I448" s="11" t="n"/>
      <c r="J448" s="11" t="n"/>
      <c r="K448" s="11" t="n"/>
      <c r="L448" s="11" t="n"/>
      <c r="M448" s="11" t="n"/>
      <c r="N448" s="13">
        <f>IF(OR(B448="",P448="",Q448="",F448="",M448="Anulowana"),"",IF(COUNTIFS($B$5:$B$504,B448,$F$5:$F$504,F448,$M$5:$M$504,"&lt;&gt;Anulowana",$P$5:$P$504,"&lt;"&amp;Q448,$Q$5:$Q$504,"&gt;"&amp;P448)&gt;1,"KOLIZJA","ok"))</f>
        <v/>
      </c>
      <c r="O448" s="11" t="n"/>
      <c r="P448" s="8">
        <f>IF(C448="","",ROUND(C448*1440,0))</f>
        <v/>
      </c>
      <c r="Q448" s="8">
        <f>IF(OR(P448="",D448=""),"",P448+D448)</f>
        <v/>
      </c>
    </row>
    <row r="449">
      <c r="A449" s="8">
        <f>IF(B449="","",ROW()-4)</f>
        <v/>
      </c>
      <c r="B449" s="9" t="n"/>
      <c r="C449" s="10" t="n"/>
      <c r="D449" s="11" t="n"/>
      <c r="E449" s="12">
        <f>IF(Q449="","",Q449/1440)</f>
        <v/>
      </c>
      <c r="F449" s="11" t="n"/>
      <c r="G449" s="11" t="n"/>
      <c r="H449" s="11" t="n"/>
      <c r="I449" s="11" t="n"/>
      <c r="J449" s="11" t="n"/>
      <c r="K449" s="11" t="n"/>
      <c r="L449" s="11" t="n"/>
      <c r="M449" s="11" t="n"/>
      <c r="N449" s="13">
        <f>IF(OR(B449="",P449="",Q449="",F449="",M449="Anulowana"),"",IF(COUNTIFS($B$5:$B$504,B449,$F$5:$F$504,F449,$M$5:$M$504,"&lt;&gt;Anulowana",$P$5:$P$504,"&lt;"&amp;Q449,$Q$5:$Q$504,"&gt;"&amp;P449)&gt;1,"KOLIZJA","ok"))</f>
        <v/>
      </c>
      <c r="O449" s="11" t="n"/>
      <c r="P449" s="8">
        <f>IF(C449="","",ROUND(C449*1440,0))</f>
        <v/>
      </c>
      <c r="Q449" s="8">
        <f>IF(OR(P449="",D449=""),"",P449+D449)</f>
        <v/>
      </c>
    </row>
    <row r="450">
      <c r="A450" s="8">
        <f>IF(B450="","",ROW()-4)</f>
        <v/>
      </c>
      <c r="B450" s="9" t="n"/>
      <c r="C450" s="10" t="n"/>
      <c r="D450" s="11" t="n"/>
      <c r="E450" s="12">
        <f>IF(Q450="","",Q450/1440)</f>
        <v/>
      </c>
      <c r="F450" s="11" t="n"/>
      <c r="G450" s="11" t="n"/>
      <c r="H450" s="11" t="n"/>
      <c r="I450" s="11" t="n"/>
      <c r="J450" s="11" t="n"/>
      <c r="K450" s="11" t="n"/>
      <c r="L450" s="11" t="n"/>
      <c r="M450" s="11" t="n"/>
      <c r="N450" s="13">
        <f>IF(OR(B450="",P450="",Q450="",F450="",M450="Anulowana"),"",IF(COUNTIFS($B$5:$B$504,B450,$F$5:$F$504,F450,$M$5:$M$504,"&lt;&gt;Anulowana",$P$5:$P$504,"&lt;"&amp;Q450,$Q$5:$Q$504,"&gt;"&amp;P450)&gt;1,"KOLIZJA","ok"))</f>
        <v/>
      </c>
      <c r="O450" s="11" t="n"/>
      <c r="P450" s="8">
        <f>IF(C450="","",ROUND(C450*1440,0))</f>
        <v/>
      </c>
      <c r="Q450" s="8">
        <f>IF(OR(P450="",D450=""),"",P450+D450)</f>
        <v/>
      </c>
    </row>
    <row r="451">
      <c r="A451" s="8">
        <f>IF(B451="","",ROW()-4)</f>
        <v/>
      </c>
      <c r="B451" s="9" t="n"/>
      <c r="C451" s="10" t="n"/>
      <c r="D451" s="11" t="n"/>
      <c r="E451" s="12">
        <f>IF(Q451="","",Q451/1440)</f>
        <v/>
      </c>
      <c r="F451" s="11" t="n"/>
      <c r="G451" s="11" t="n"/>
      <c r="H451" s="11" t="n"/>
      <c r="I451" s="11" t="n"/>
      <c r="J451" s="11" t="n"/>
      <c r="K451" s="11" t="n"/>
      <c r="L451" s="11" t="n"/>
      <c r="M451" s="11" t="n"/>
      <c r="N451" s="13">
        <f>IF(OR(B451="",P451="",Q451="",F451="",M451="Anulowana"),"",IF(COUNTIFS($B$5:$B$504,B451,$F$5:$F$504,F451,$M$5:$M$504,"&lt;&gt;Anulowana",$P$5:$P$504,"&lt;"&amp;Q451,$Q$5:$Q$504,"&gt;"&amp;P451)&gt;1,"KOLIZJA","ok"))</f>
        <v/>
      </c>
      <c r="O451" s="11" t="n"/>
      <c r="P451" s="8">
        <f>IF(C451="","",ROUND(C451*1440,0))</f>
        <v/>
      </c>
      <c r="Q451" s="8">
        <f>IF(OR(P451="",D451=""),"",P451+D451)</f>
        <v/>
      </c>
    </row>
    <row r="452">
      <c r="A452" s="8">
        <f>IF(B452="","",ROW()-4)</f>
        <v/>
      </c>
      <c r="B452" s="9" t="n"/>
      <c r="C452" s="10" t="n"/>
      <c r="D452" s="11" t="n"/>
      <c r="E452" s="12">
        <f>IF(Q452="","",Q452/1440)</f>
        <v/>
      </c>
      <c r="F452" s="11" t="n"/>
      <c r="G452" s="11" t="n"/>
      <c r="H452" s="11" t="n"/>
      <c r="I452" s="11" t="n"/>
      <c r="J452" s="11" t="n"/>
      <c r="K452" s="11" t="n"/>
      <c r="L452" s="11" t="n"/>
      <c r="M452" s="11" t="n"/>
      <c r="N452" s="13">
        <f>IF(OR(B452="",P452="",Q452="",F452="",M452="Anulowana"),"",IF(COUNTIFS($B$5:$B$504,B452,$F$5:$F$504,F452,$M$5:$M$504,"&lt;&gt;Anulowana",$P$5:$P$504,"&lt;"&amp;Q452,$Q$5:$Q$504,"&gt;"&amp;P452)&gt;1,"KOLIZJA","ok"))</f>
        <v/>
      </c>
      <c r="O452" s="11" t="n"/>
      <c r="P452" s="8">
        <f>IF(C452="","",ROUND(C452*1440,0))</f>
        <v/>
      </c>
      <c r="Q452" s="8">
        <f>IF(OR(P452="",D452=""),"",P452+D452)</f>
        <v/>
      </c>
    </row>
    <row r="453">
      <c r="A453" s="8">
        <f>IF(B453="","",ROW()-4)</f>
        <v/>
      </c>
      <c r="B453" s="9" t="n"/>
      <c r="C453" s="10" t="n"/>
      <c r="D453" s="11" t="n"/>
      <c r="E453" s="12">
        <f>IF(Q453="","",Q453/1440)</f>
        <v/>
      </c>
      <c r="F453" s="11" t="n"/>
      <c r="G453" s="11" t="n"/>
      <c r="H453" s="11" t="n"/>
      <c r="I453" s="11" t="n"/>
      <c r="J453" s="11" t="n"/>
      <c r="K453" s="11" t="n"/>
      <c r="L453" s="11" t="n"/>
      <c r="M453" s="11" t="n"/>
      <c r="N453" s="13">
        <f>IF(OR(B453="",P453="",Q453="",F453="",M453="Anulowana"),"",IF(COUNTIFS($B$5:$B$504,B453,$F$5:$F$504,F453,$M$5:$M$504,"&lt;&gt;Anulowana",$P$5:$P$504,"&lt;"&amp;Q453,$Q$5:$Q$504,"&gt;"&amp;P453)&gt;1,"KOLIZJA","ok"))</f>
        <v/>
      </c>
      <c r="O453" s="11" t="n"/>
      <c r="P453" s="8">
        <f>IF(C453="","",ROUND(C453*1440,0))</f>
        <v/>
      </c>
      <c r="Q453" s="8">
        <f>IF(OR(P453="",D453=""),"",P453+D453)</f>
        <v/>
      </c>
    </row>
    <row r="454">
      <c r="A454" s="8">
        <f>IF(B454="","",ROW()-4)</f>
        <v/>
      </c>
      <c r="B454" s="9" t="n"/>
      <c r="C454" s="10" t="n"/>
      <c r="D454" s="11" t="n"/>
      <c r="E454" s="12">
        <f>IF(Q454="","",Q454/1440)</f>
        <v/>
      </c>
      <c r="F454" s="11" t="n"/>
      <c r="G454" s="11" t="n"/>
      <c r="H454" s="11" t="n"/>
      <c r="I454" s="11" t="n"/>
      <c r="J454" s="11" t="n"/>
      <c r="K454" s="11" t="n"/>
      <c r="L454" s="11" t="n"/>
      <c r="M454" s="11" t="n"/>
      <c r="N454" s="13">
        <f>IF(OR(B454="",P454="",Q454="",F454="",M454="Anulowana"),"",IF(COUNTIFS($B$5:$B$504,B454,$F$5:$F$504,F454,$M$5:$M$504,"&lt;&gt;Anulowana",$P$5:$P$504,"&lt;"&amp;Q454,$Q$5:$Q$504,"&gt;"&amp;P454)&gt;1,"KOLIZJA","ok"))</f>
        <v/>
      </c>
      <c r="O454" s="11" t="n"/>
      <c r="P454" s="8">
        <f>IF(C454="","",ROUND(C454*1440,0))</f>
        <v/>
      </c>
      <c r="Q454" s="8">
        <f>IF(OR(P454="",D454=""),"",P454+D454)</f>
        <v/>
      </c>
    </row>
    <row r="455">
      <c r="A455" s="8">
        <f>IF(B455="","",ROW()-4)</f>
        <v/>
      </c>
      <c r="B455" s="9" t="n"/>
      <c r="C455" s="10" t="n"/>
      <c r="D455" s="11" t="n"/>
      <c r="E455" s="12">
        <f>IF(Q455="","",Q455/1440)</f>
        <v/>
      </c>
      <c r="F455" s="11" t="n"/>
      <c r="G455" s="11" t="n"/>
      <c r="H455" s="11" t="n"/>
      <c r="I455" s="11" t="n"/>
      <c r="J455" s="11" t="n"/>
      <c r="K455" s="11" t="n"/>
      <c r="L455" s="11" t="n"/>
      <c r="M455" s="11" t="n"/>
      <c r="N455" s="13">
        <f>IF(OR(B455="",P455="",Q455="",F455="",M455="Anulowana"),"",IF(COUNTIFS($B$5:$B$504,B455,$F$5:$F$504,F455,$M$5:$M$504,"&lt;&gt;Anulowana",$P$5:$P$504,"&lt;"&amp;Q455,$Q$5:$Q$504,"&gt;"&amp;P455)&gt;1,"KOLIZJA","ok"))</f>
        <v/>
      </c>
      <c r="O455" s="11" t="n"/>
      <c r="P455" s="8">
        <f>IF(C455="","",ROUND(C455*1440,0))</f>
        <v/>
      </c>
      <c r="Q455" s="8">
        <f>IF(OR(P455="",D455=""),"",P455+D455)</f>
        <v/>
      </c>
    </row>
    <row r="456">
      <c r="A456" s="8">
        <f>IF(B456="","",ROW()-4)</f>
        <v/>
      </c>
      <c r="B456" s="9" t="n"/>
      <c r="C456" s="10" t="n"/>
      <c r="D456" s="11" t="n"/>
      <c r="E456" s="12">
        <f>IF(Q456="","",Q456/1440)</f>
        <v/>
      </c>
      <c r="F456" s="11" t="n"/>
      <c r="G456" s="11" t="n"/>
      <c r="H456" s="11" t="n"/>
      <c r="I456" s="11" t="n"/>
      <c r="J456" s="11" t="n"/>
      <c r="K456" s="11" t="n"/>
      <c r="L456" s="11" t="n"/>
      <c r="M456" s="11" t="n"/>
      <c r="N456" s="13">
        <f>IF(OR(B456="",P456="",Q456="",F456="",M456="Anulowana"),"",IF(COUNTIFS($B$5:$B$504,B456,$F$5:$F$504,F456,$M$5:$M$504,"&lt;&gt;Anulowana",$P$5:$P$504,"&lt;"&amp;Q456,$Q$5:$Q$504,"&gt;"&amp;P456)&gt;1,"KOLIZJA","ok"))</f>
        <v/>
      </c>
      <c r="O456" s="11" t="n"/>
      <c r="P456" s="8">
        <f>IF(C456="","",ROUND(C456*1440,0))</f>
        <v/>
      </c>
      <c r="Q456" s="8">
        <f>IF(OR(P456="",D456=""),"",P456+D456)</f>
        <v/>
      </c>
    </row>
    <row r="457">
      <c r="A457" s="8">
        <f>IF(B457="","",ROW()-4)</f>
        <v/>
      </c>
      <c r="B457" s="9" t="n"/>
      <c r="C457" s="10" t="n"/>
      <c r="D457" s="11" t="n"/>
      <c r="E457" s="12">
        <f>IF(Q457="","",Q457/1440)</f>
        <v/>
      </c>
      <c r="F457" s="11" t="n"/>
      <c r="G457" s="11" t="n"/>
      <c r="H457" s="11" t="n"/>
      <c r="I457" s="11" t="n"/>
      <c r="J457" s="11" t="n"/>
      <c r="K457" s="11" t="n"/>
      <c r="L457" s="11" t="n"/>
      <c r="M457" s="11" t="n"/>
      <c r="N457" s="13">
        <f>IF(OR(B457="",P457="",Q457="",F457="",M457="Anulowana"),"",IF(COUNTIFS($B$5:$B$504,B457,$F$5:$F$504,F457,$M$5:$M$504,"&lt;&gt;Anulowana",$P$5:$P$504,"&lt;"&amp;Q457,$Q$5:$Q$504,"&gt;"&amp;P457)&gt;1,"KOLIZJA","ok"))</f>
        <v/>
      </c>
      <c r="O457" s="11" t="n"/>
      <c r="P457" s="8">
        <f>IF(C457="","",ROUND(C457*1440,0))</f>
        <v/>
      </c>
      <c r="Q457" s="8">
        <f>IF(OR(P457="",D457=""),"",P457+D457)</f>
        <v/>
      </c>
    </row>
    <row r="458">
      <c r="A458" s="8">
        <f>IF(B458="","",ROW()-4)</f>
        <v/>
      </c>
      <c r="B458" s="9" t="n"/>
      <c r="C458" s="10" t="n"/>
      <c r="D458" s="11" t="n"/>
      <c r="E458" s="12">
        <f>IF(Q458="","",Q458/1440)</f>
        <v/>
      </c>
      <c r="F458" s="11" t="n"/>
      <c r="G458" s="11" t="n"/>
      <c r="H458" s="11" t="n"/>
      <c r="I458" s="11" t="n"/>
      <c r="J458" s="11" t="n"/>
      <c r="K458" s="11" t="n"/>
      <c r="L458" s="11" t="n"/>
      <c r="M458" s="11" t="n"/>
      <c r="N458" s="13">
        <f>IF(OR(B458="",P458="",Q458="",F458="",M458="Anulowana"),"",IF(COUNTIFS($B$5:$B$504,B458,$F$5:$F$504,F458,$M$5:$M$504,"&lt;&gt;Anulowana",$P$5:$P$504,"&lt;"&amp;Q458,$Q$5:$Q$504,"&gt;"&amp;P458)&gt;1,"KOLIZJA","ok"))</f>
        <v/>
      </c>
      <c r="O458" s="11" t="n"/>
      <c r="P458" s="8">
        <f>IF(C458="","",ROUND(C458*1440,0))</f>
        <v/>
      </c>
      <c r="Q458" s="8">
        <f>IF(OR(P458="",D458=""),"",P458+D458)</f>
        <v/>
      </c>
    </row>
    <row r="459">
      <c r="A459" s="8">
        <f>IF(B459="","",ROW()-4)</f>
        <v/>
      </c>
      <c r="B459" s="9" t="n"/>
      <c r="C459" s="10" t="n"/>
      <c r="D459" s="11" t="n"/>
      <c r="E459" s="12">
        <f>IF(Q459="","",Q459/1440)</f>
        <v/>
      </c>
      <c r="F459" s="11" t="n"/>
      <c r="G459" s="11" t="n"/>
      <c r="H459" s="11" t="n"/>
      <c r="I459" s="11" t="n"/>
      <c r="J459" s="11" t="n"/>
      <c r="K459" s="11" t="n"/>
      <c r="L459" s="11" t="n"/>
      <c r="M459" s="11" t="n"/>
      <c r="N459" s="13">
        <f>IF(OR(B459="",P459="",Q459="",F459="",M459="Anulowana"),"",IF(COUNTIFS($B$5:$B$504,B459,$F$5:$F$504,F459,$M$5:$M$504,"&lt;&gt;Anulowana",$P$5:$P$504,"&lt;"&amp;Q459,$Q$5:$Q$504,"&gt;"&amp;P459)&gt;1,"KOLIZJA","ok"))</f>
        <v/>
      </c>
      <c r="O459" s="11" t="n"/>
      <c r="P459" s="8">
        <f>IF(C459="","",ROUND(C459*1440,0))</f>
        <v/>
      </c>
      <c r="Q459" s="8">
        <f>IF(OR(P459="",D459=""),"",P459+D459)</f>
        <v/>
      </c>
    </row>
    <row r="460">
      <c r="A460" s="8">
        <f>IF(B460="","",ROW()-4)</f>
        <v/>
      </c>
      <c r="B460" s="9" t="n"/>
      <c r="C460" s="10" t="n"/>
      <c r="D460" s="11" t="n"/>
      <c r="E460" s="12">
        <f>IF(Q460="","",Q460/1440)</f>
        <v/>
      </c>
      <c r="F460" s="11" t="n"/>
      <c r="G460" s="11" t="n"/>
      <c r="H460" s="11" t="n"/>
      <c r="I460" s="11" t="n"/>
      <c r="J460" s="11" t="n"/>
      <c r="K460" s="11" t="n"/>
      <c r="L460" s="11" t="n"/>
      <c r="M460" s="11" t="n"/>
      <c r="N460" s="13">
        <f>IF(OR(B460="",P460="",Q460="",F460="",M460="Anulowana"),"",IF(COUNTIFS($B$5:$B$504,B460,$F$5:$F$504,F460,$M$5:$M$504,"&lt;&gt;Anulowana",$P$5:$P$504,"&lt;"&amp;Q460,$Q$5:$Q$504,"&gt;"&amp;P460)&gt;1,"KOLIZJA","ok"))</f>
        <v/>
      </c>
      <c r="O460" s="11" t="n"/>
      <c r="P460" s="8">
        <f>IF(C460="","",ROUND(C460*1440,0))</f>
        <v/>
      </c>
      <c r="Q460" s="8">
        <f>IF(OR(P460="",D460=""),"",P460+D460)</f>
        <v/>
      </c>
    </row>
    <row r="461">
      <c r="A461" s="8">
        <f>IF(B461="","",ROW()-4)</f>
        <v/>
      </c>
      <c r="B461" s="9" t="n"/>
      <c r="C461" s="10" t="n"/>
      <c r="D461" s="11" t="n"/>
      <c r="E461" s="12">
        <f>IF(Q461="","",Q461/1440)</f>
        <v/>
      </c>
      <c r="F461" s="11" t="n"/>
      <c r="G461" s="11" t="n"/>
      <c r="H461" s="11" t="n"/>
      <c r="I461" s="11" t="n"/>
      <c r="J461" s="11" t="n"/>
      <c r="K461" s="11" t="n"/>
      <c r="L461" s="11" t="n"/>
      <c r="M461" s="11" t="n"/>
      <c r="N461" s="13">
        <f>IF(OR(B461="",P461="",Q461="",F461="",M461="Anulowana"),"",IF(COUNTIFS($B$5:$B$504,B461,$F$5:$F$504,F461,$M$5:$M$504,"&lt;&gt;Anulowana",$P$5:$P$504,"&lt;"&amp;Q461,$Q$5:$Q$504,"&gt;"&amp;P461)&gt;1,"KOLIZJA","ok"))</f>
        <v/>
      </c>
      <c r="O461" s="11" t="n"/>
      <c r="P461" s="8">
        <f>IF(C461="","",ROUND(C461*1440,0))</f>
        <v/>
      </c>
      <c r="Q461" s="8">
        <f>IF(OR(P461="",D461=""),"",P461+D461)</f>
        <v/>
      </c>
    </row>
    <row r="462">
      <c r="A462" s="8">
        <f>IF(B462="","",ROW()-4)</f>
        <v/>
      </c>
      <c r="B462" s="9" t="n"/>
      <c r="C462" s="10" t="n"/>
      <c r="D462" s="11" t="n"/>
      <c r="E462" s="12">
        <f>IF(Q462="","",Q462/1440)</f>
        <v/>
      </c>
      <c r="F462" s="11" t="n"/>
      <c r="G462" s="11" t="n"/>
      <c r="H462" s="11" t="n"/>
      <c r="I462" s="11" t="n"/>
      <c r="J462" s="11" t="n"/>
      <c r="K462" s="11" t="n"/>
      <c r="L462" s="11" t="n"/>
      <c r="M462" s="11" t="n"/>
      <c r="N462" s="13">
        <f>IF(OR(B462="",P462="",Q462="",F462="",M462="Anulowana"),"",IF(COUNTIFS($B$5:$B$504,B462,$F$5:$F$504,F462,$M$5:$M$504,"&lt;&gt;Anulowana",$P$5:$P$504,"&lt;"&amp;Q462,$Q$5:$Q$504,"&gt;"&amp;P462)&gt;1,"KOLIZJA","ok"))</f>
        <v/>
      </c>
      <c r="O462" s="11" t="n"/>
      <c r="P462" s="8">
        <f>IF(C462="","",ROUND(C462*1440,0))</f>
        <v/>
      </c>
      <c r="Q462" s="8">
        <f>IF(OR(P462="",D462=""),"",P462+D462)</f>
        <v/>
      </c>
    </row>
    <row r="463">
      <c r="A463" s="8">
        <f>IF(B463="","",ROW()-4)</f>
        <v/>
      </c>
      <c r="B463" s="9" t="n"/>
      <c r="C463" s="10" t="n"/>
      <c r="D463" s="11" t="n"/>
      <c r="E463" s="12">
        <f>IF(Q463="","",Q463/1440)</f>
        <v/>
      </c>
      <c r="F463" s="11" t="n"/>
      <c r="G463" s="11" t="n"/>
      <c r="H463" s="11" t="n"/>
      <c r="I463" s="11" t="n"/>
      <c r="J463" s="11" t="n"/>
      <c r="K463" s="11" t="n"/>
      <c r="L463" s="11" t="n"/>
      <c r="M463" s="11" t="n"/>
      <c r="N463" s="13">
        <f>IF(OR(B463="",P463="",Q463="",F463="",M463="Anulowana"),"",IF(COUNTIFS($B$5:$B$504,B463,$F$5:$F$504,F463,$M$5:$M$504,"&lt;&gt;Anulowana",$P$5:$P$504,"&lt;"&amp;Q463,$Q$5:$Q$504,"&gt;"&amp;P463)&gt;1,"KOLIZJA","ok"))</f>
        <v/>
      </c>
      <c r="O463" s="11" t="n"/>
      <c r="P463" s="8">
        <f>IF(C463="","",ROUND(C463*1440,0))</f>
        <v/>
      </c>
      <c r="Q463" s="8">
        <f>IF(OR(P463="",D463=""),"",P463+D463)</f>
        <v/>
      </c>
    </row>
    <row r="464">
      <c r="A464" s="8">
        <f>IF(B464="","",ROW()-4)</f>
        <v/>
      </c>
      <c r="B464" s="9" t="n"/>
      <c r="C464" s="10" t="n"/>
      <c r="D464" s="11" t="n"/>
      <c r="E464" s="12">
        <f>IF(Q464="","",Q464/1440)</f>
        <v/>
      </c>
      <c r="F464" s="11" t="n"/>
      <c r="G464" s="11" t="n"/>
      <c r="H464" s="11" t="n"/>
      <c r="I464" s="11" t="n"/>
      <c r="J464" s="11" t="n"/>
      <c r="K464" s="11" t="n"/>
      <c r="L464" s="11" t="n"/>
      <c r="M464" s="11" t="n"/>
      <c r="N464" s="13">
        <f>IF(OR(B464="",P464="",Q464="",F464="",M464="Anulowana"),"",IF(COUNTIFS($B$5:$B$504,B464,$F$5:$F$504,F464,$M$5:$M$504,"&lt;&gt;Anulowana",$P$5:$P$504,"&lt;"&amp;Q464,$Q$5:$Q$504,"&gt;"&amp;P464)&gt;1,"KOLIZJA","ok"))</f>
        <v/>
      </c>
      <c r="O464" s="11" t="n"/>
      <c r="P464" s="8">
        <f>IF(C464="","",ROUND(C464*1440,0))</f>
        <v/>
      </c>
      <c r="Q464" s="8">
        <f>IF(OR(P464="",D464=""),"",P464+D464)</f>
        <v/>
      </c>
    </row>
    <row r="465">
      <c r="A465" s="8">
        <f>IF(B465="","",ROW()-4)</f>
        <v/>
      </c>
      <c r="B465" s="9" t="n"/>
      <c r="C465" s="10" t="n"/>
      <c r="D465" s="11" t="n"/>
      <c r="E465" s="12">
        <f>IF(Q465="","",Q465/1440)</f>
        <v/>
      </c>
      <c r="F465" s="11" t="n"/>
      <c r="G465" s="11" t="n"/>
      <c r="H465" s="11" t="n"/>
      <c r="I465" s="11" t="n"/>
      <c r="J465" s="11" t="n"/>
      <c r="K465" s="11" t="n"/>
      <c r="L465" s="11" t="n"/>
      <c r="M465" s="11" t="n"/>
      <c r="N465" s="13">
        <f>IF(OR(B465="",P465="",Q465="",F465="",M465="Anulowana"),"",IF(COUNTIFS($B$5:$B$504,B465,$F$5:$F$504,F465,$M$5:$M$504,"&lt;&gt;Anulowana",$P$5:$P$504,"&lt;"&amp;Q465,$Q$5:$Q$504,"&gt;"&amp;P465)&gt;1,"KOLIZJA","ok"))</f>
        <v/>
      </c>
      <c r="O465" s="11" t="n"/>
      <c r="P465" s="8">
        <f>IF(C465="","",ROUND(C465*1440,0))</f>
        <v/>
      </c>
      <c r="Q465" s="8">
        <f>IF(OR(P465="",D465=""),"",P465+D465)</f>
        <v/>
      </c>
    </row>
    <row r="466">
      <c r="A466" s="8">
        <f>IF(B466="","",ROW()-4)</f>
        <v/>
      </c>
      <c r="B466" s="9" t="n"/>
      <c r="C466" s="10" t="n"/>
      <c r="D466" s="11" t="n"/>
      <c r="E466" s="12">
        <f>IF(Q466="","",Q466/1440)</f>
        <v/>
      </c>
      <c r="F466" s="11" t="n"/>
      <c r="G466" s="11" t="n"/>
      <c r="H466" s="11" t="n"/>
      <c r="I466" s="11" t="n"/>
      <c r="J466" s="11" t="n"/>
      <c r="K466" s="11" t="n"/>
      <c r="L466" s="11" t="n"/>
      <c r="M466" s="11" t="n"/>
      <c r="N466" s="13">
        <f>IF(OR(B466="",P466="",Q466="",F466="",M466="Anulowana"),"",IF(COUNTIFS($B$5:$B$504,B466,$F$5:$F$504,F466,$M$5:$M$504,"&lt;&gt;Anulowana",$P$5:$P$504,"&lt;"&amp;Q466,$Q$5:$Q$504,"&gt;"&amp;P466)&gt;1,"KOLIZJA","ok"))</f>
        <v/>
      </c>
      <c r="O466" s="11" t="n"/>
      <c r="P466" s="8">
        <f>IF(C466="","",ROUND(C466*1440,0))</f>
        <v/>
      </c>
      <c r="Q466" s="8">
        <f>IF(OR(P466="",D466=""),"",P466+D466)</f>
        <v/>
      </c>
    </row>
    <row r="467">
      <c r="A467" s="8">
        <f>IF(B467="","",ROW()-4)</f>
        <v/>
      </c>
      <c r="B467" s="9" t="n"/>
      <c r="C467" s="10" t="n"/>
      <c r="D467" s="11" t="n"/>
      <c r="E467" s="12">
        <f>IF(Q467="","",Q467/1440)</f>
        <v/>
      </c>
      <c r="F467" s="11" t="n"/>
      <c r="G467" s="11" t="n"/>
      <c r="H467" s="11" t="n"/>
      <c r="I467" s="11" t="n"/>
      <c r="J467" s="11" t="n"/>
      <c r="K467" s="11" t="n"/>
      <c r="L467" s="11" t="n"/>
      <c r="M467" s="11" t="n"/>
      <c r="N467" s="13">
        <f>IF(OR(B467="",P467="",Q467="",F467="",M467="Anulowana"),"",IF(COUNTIFS($B$5:$B$504,B467,$F$5:$F$504,F467,$M$5:$M$504,"&lt;&gt;Anulowana",$P$5:$P$504,"&lt;"&amp;Q467,$Q$5:$Q$504,"&gt;"&amp;P467)&gt;1,"KOLIZJA","ok"))</f>
        <v/>
      </c>
      <c r="O467" s="11" t="n"/>
      <c r="P467" s="8">
        <f>IF(C467="","",ROUND(C467*1440,0))</f>
        <v/>
      </c>
      <c r="Q467" s="8">
        <f>IF(OR(P467="",D467=""),"",P467+D467)</f>
        <v/>
      </c>
    </row>
    <row r="468">
      <c r="A468" s="8">
        <f>IF(B468="","",ROW()-4)</f>
        <v/>
      </c>
      <c r="B468" s="9" t="n"/>
      <c r="C468" s="10" t="n"/>
      <c r="D468" s="11" t="n"/>
      <c r="E468" s="12">
        <f>IF(Q468="","",Q468/1440)</f>
        <v/>
      </c>
      <c r="F468" s="11" t="n"/>
      <c r="G468" s="11" t="n"/>
      <c r="H468" s="11" t="n"/>
      <c r="I468" s="11" t="n"/>
      <c r="J468" s="11" t="n"/>
      <c r="K468" s="11" t="n"/>
      <c r="L468" s="11" t="n"/>
      <c r="M468" s="11" t="n"/>
      <c r="N468" s="13">
        <f>IF(OR(B468="",P468="",Q468="",F468="",M468="Anulowana"),"",IF(COUNTIFS($B$5:$B$504,B468,$F$5:$F$504,F468,$M$5:$M$504,"&lt;&gt;Anulowana",$P$5:$P$504,"&lt;"&amp;Q468,$Q$5:$Q$504,"&gt;"&amp;P468)&gt;1,"KOLIZJA","ok"))</f>
        <v/>
      </c>
      <c r="O468" s="11" t="n"/>
      <c r="P468" s="8">
        <f>IF(C468="","",ROUND(C468*1440,0))</f>
        <v/>
      </c>
      <c r="Q468" s="8">
        <f>IF(OR(P468="",D468=""),"",P468+D468)</f>
        <v/>
      </c>
    </row>
    <row r="469">
      <c r="A469" s="8">
        <f>IF(B469="","",ROW()-4)</f>
        <v/>
      </c>
      <c r="B469" s="9" t="n"/>
      <c r="C469" s="10" t="n"/>
      <c r="D469" s="11" t="n"/>
      <c r="E469" s="12">
        <f>IF(Q469="","",Q469/1440)</f>
        <v/>
      </c>
      <c r="F469" s="11" t="n"/>
      <c r="G469" s="11" t="n"/>
      <c r="H469" s="11" t="n"/>
      <c r="I469" s="11" t="n"/>
      <c r="J469" s="11" t="n"/>
      <c r="K469" s="11" t="n"/>
      <c r="L469" s="11" t="n"/>
      <c r="M469" s="11" t="n"/>
      <c r="N469" s="13">
        <f>IF(OR(B469="",P469="",Q469="",F469="",M469="Anulowana"),"",IF(COUNTIFS($B$5:$B$504,B469,$F$5:$F$504,F469,$M$5:$M$504,"&lt;&gt;Anulowana",$P$5:$P$504,"&lt;"&amp;Q469,$Q$5:$Q$504,"&gt;"&amp;P469)&gt;1,"KOLIZJA","ok"))</f>
        <v/>
      </c>
      <c r="O469" s="11" t="n"/>
      <c r="P469" s="8">
        <f>IF(C469="","",ROUND(C469*1440,0))</f>
        <v/>
      </c>
      <c r="Q469" s="8">
        <f>IF(OR(P469="",D469=""),"",P469+D469)</f>
        <v/>
      </c>
    </row>
    <row r="470">
      <c r="A470" s="8">
        <f>IF(B470="","",ROW()-4)</f>
        <v/>
      </c>
      <c r="B470" s="9" t="n"/>
      <c r="C470" s="10" t="n"/>
      <c r="D470" s="11" t="n"/>
      <c r="E470" s="12">
        <f>IF(Q470="","",Q470/1440)</f>
        <v/>
      </c>
      <c r="F470" s="11" t="n"/>
      <c r="G470" s="11" t="n"/>
      <c r="H470" s="11" t="n"/>
      <c r="I470" s="11" t="n"/>
      <c r="J470" s="11" t="n"/>
      <c r="K470" s="11" t="n"/>
      <c r="L470" s="11" t="n"/>
      <c r="M470" s="11" t="n"/>
      <c r="N470" s="13">
        <f>IF(OR(B470="",P470="",Q470="",F470="",M470="Anulowana"),"",IF(COUNTIFS($B$5:$B$504,B470,$F$5:$F$504,F470,$M$5:$M$504,"&lt;&gt;Anulowana",$P$5:$P$504,"&lt;"&amp;Q470,$Q$5:$Q$504,"&gt;"&amp;P470)&gt;1,"KOLIZJA","ok"))</f>
        <v/>
      </c>
      <c r="O470" s="11" t="n"/>
      <c r="P470" s="8">
        <f>IF(C470="","",ROUND(C470*1440,0))</f>
        <v/>
      </c>
      <c r="Q470" s="8">
        <f>IF(OR(P470="",D470=""),"",P470+D470)</f>
        <v/>
      </c>
    </row>
    <row r="471">
      <c r="A471" s="8">
        <f>IF(B471="","",ROW()-4)</f>
        <v/>
      </c>
      <c r="B471" s="9" t="n"/>
      <c r="C471" s="10" t="n"/>
      <c r="D471" s="11" t="n"/>
      <c r="E471" s="12">
        <f>IF(Q471="","",Q471/1440)</f>
        <v/>
      </c>
      <c r="F471" s="11" t="n"/>
      <c r="G471" s="11" t="n"/>
      <c r="H471" s="11" t="n"/>
      <c r="I471" s="11" t="n"/>
      <c r="J471" s="11" t="n"/>
      <c r="K471" s="11" t="n"/>
      <c r="L471" s="11" t="n"/>
      <c r="M471" s="11" t="n"/>
      <c r="N471" s="13">
        <f>IF(OR(B471="",P471="",Q471="",F471="",M471="Anulowana"),"",IF(COUNTIFS($B$5:$B$504,B471,$F$5:$F$504,F471,$M$5:$M$504,"&lt;&gt;Anulowana",$P$5:$P$504,"&lt;"&amp;Q471,$Q$5:$Q$504,"&gt;"&amp;P471)&gt;1,"KOLIZJA","ok"))</f>
        <v/>
      </c>
      <c r="O471" s="11" t="n"/>
      <c r="P471" s="8">
        <f>IF(C471="","",ROUND(C471*1440,0))</f>
        <v/>
      </c>
      <c r="Q471" s="8">
        <f>IF(OR(P471="",D471=""),"",P471+D471)</f>
        <v/>
      </c>
    </row>
    <row r="472">
      <c r="A472" s="8">
        <f>IF(B472="","",ROW()-4)</f>
        <v/>
      </c>
      <c r="B472" s="9" t="n"/>
      <c r="C472" s="10" t="n"/>
      <c r="D472" s="11" t="n"/>
      <c r="E472" s="12">
        <f>IF(Q472="","",Q472/1440)</f>
        <v/>
      </c>
      <c r="F472" s="11" t="n"/>
      <c r="G472" s="11" t="n"/>
      <c r="H472" s="11" t="n"/>
      <c r="I472" s="11" t="n"/>
      <c r="J472" s="11" t="n"/>
      <c r="K472" s="11" t="n"/>
      <c r="L472" s="11" t="n"/>
      <c r="M472" s="11" t="n"/>
      <c r="N472" s="13">
        <f>IF(OR(B472="",P472="",Q472="",F472="",M472="Anulowana"),"",IF(COUNTIFS($B$5:$B$504,B472,$F$5:$F$504,F472,$M$5:$M$504,"&lt;&gt;Anulowana",$P$5:$P$504,"&lt;"&amp;Q472,$Q$5:$Q$504,"&gt;"&amp;P472)&gt;1,"KOLIZJA","ok"))</f>
        <v/>
      </c>
      <c r="O472" s="11" t="n"/>
      <c r="P472" s="8">
        <f>IF(C472="","",ROUND(C472*1440,0))</f>
        <v/>
      </c>
      <c r="Q472" s="8">
        <f>IF(OR(P472="",D472=""),"",P472+D472)</f>
        <v/>
      </c>
    </row>
    <row r="473">
      <c r="A473" s="8">
        <f>IF(B473="","",ROW()-4)</f>
        <v/>
      </c>
      <c r="B473" s="9" t="n"/>
      <c r="C473" s="10" t="n"/>
      <c r="D473" s="11" t="n"/>
      <c r="E473" s="12">
        <f>IF(Q473="","",Q473/1440)</f>
        <v/>
      </c>
      <c r="F473" s="11" t="n"/>
      <c r="G473" s="11" t="n"/>
      <c r="H473" s="11" t="n"/>
      <c r="I473" s="11" t="n"/>
      <c r="J473" s="11" t="n"/>
      <c r="K473" s="11" t="n"/>
      <c r="L473" s="11" t="n"/>
      <c r="M473" s="11" t="n"/>
      <c r="N473" s="13">
        <f>IF(OR(B473="",P473="",Q473="",F473="",M473="Anulowana"),"",IF(COUNTIFS($B$5:$B$504,B473,$F$5:$F$504,F473,$M$5:$M$504,"&lt;&gt;Anulowana",$P$5:$P$504,"&lt;"&amp;Q473,$Q$5:$Q$504,"&gt;"&amp;P473)&gt;1,"KOLIZJA","ok"))</f>
        <v/>
      </c>
      <c r="O473" s="11" t="n"/>
      <c r="P473" s="8">
        <f>IF(C473="","",ROUND(C473*1440,0))</f>
        <v/>
      </c>
      <c r="Q473" s="8">
        <f>IF(OR(P473="",D473=""),"",P473+D473)</f>
        <v/>
      </c>
    </row>
    <row r="474">
      <c r="A474" s="8">
        <f>IF(B474="","",ROW()-4)</f>
        <v/>
      </c>
      <c r="B474" s="9" t="n"/>
      <c r="C474" s="10" t="n"/>
      <c r="D474" s="11" t="n"/>
      <c r="E474" s="12">
        <f>IF(Q474="","",Q474/1440)</f>
        <v/>
      </c>
      <c r="F474" s="11" t="n"/>
      <c r="G474" s="11" t="n"/>
      <c r="H474" s="11" t="n"/>
      <c r="I474" s="11" t="n"/>
      <c r="J474" s="11" t="n"/>
      <c r="K474" s="11" t="n"/>
      <c r="L474" s="11" t="n"/>
      <c r="M474" s="11" t="n"/>
      <c r="N474" s="13">
        <f>IF(OR(B474="",P474="",Q474="",F474="",M474="Anulowana"),"",IF(COUNTIFS($B$5:$B$504,B474,$F$5:$F$504,F474,$M$5:$M$504,"&lt;&gt;Anulowana",$P$5:$P$504,"&lt;"&amp;Q474,$Q$5:$Q$504,"&gt;"&amp;P474)&gt;1,"KOLIZJA","ok"))</f>
        <v/>
      </c>
      <c r="O474" s="11" t="n"/>
      <c r="P474" s="8">
        <f>IF(C474="","",ROUND(C474*1440,0))</f>
        <v/>
      </c>
      <c r="Q474" s="8">
        <f>IF(OR(P474="",D474=""),"",P474+D474)</f>
        <v/>
      </c>
    </row>
    <row r="475">
      <c r="A475" s="8">
        <f>IF(B475="","",ROW()-4)</f>
        <v/>
      </c>
      <c r="B475" s="9" t="n"/>
      <c r="C475" s="10" t="n"/>
      <c r="D475" s="11" t="n"/>
      <c r="E475" s="12">
        <f>IF(Q475="","",Q475/1440)</f>
        <v/>
      </c>
      <c r="F475" s="11" t="n"/>
      <c r="G475" s="11" t="n"/>
      <c r="H475" s="11" t="n"/>
      <c r="I475" s="11" t="n"/>
      <c r="J475" s="11" t="n"/>
      <c r="K475" s="11" t="n"/>
      <c r="L475" s="11" t="n"/>
      <c r="M475" s="11" t="n"/>
      <c r="N475" s="13">
        <f>IF(OR(B475="",P475="",Q475="",F475="",M475="Anulowana"),"",IF(COUNTIFS($B$5:$B$504,B475,$F$5:$F$504,F475,$M$5:$M$504,"&lt;&gt;Anulowana",$P$5:$P$504,"&lt;"&amp;Q475,$Q$5:$Q$504,"&gt;"&amp;P475)&gt;1,"KOLIZJA","ok"))</f>
        <v/>
      </c>
      <c r="O475" s="11" t="n"/>
      <c r="P475" s="8">
        <f>IF(C475="","",ROUND(C475*1440,0))</f>
        <v/>
      </c>
      <c r="Q475" s="8">
        <f>IF(OR(P475="",D475=""),"",P475+D475)</f>
        <v/>
      </c>
    </row>
    <row r="476">
      <c r="A476" s="8">
        <f>IF(B476="","",ROW()-4)</f>
        <v/>
      </c>
      <c r="B476" s="9" t="n"/>
      <c r="C476" s="10" t="n"/>
      <c r="D476" s="11" t="n"/>
      <c r="E476" s="12">
        <f>IF(Q476="","",Q476/1440)</f>
        <v/>
      </c>
      <c r="F476" s="11" t="n"/>
      <c r="G476" s="11" t="n"/>
      <c r="H476" s="11" t="n"/>
      <c r="I476" s="11" t="n"/>
      <c r="J476" s="11" t="n"/>
      <c r="K476" s="11" t="n"/>
      <c r="L476" s="11" t="n"/>
      <c r="M476" s="11" t="n"/>
      <c r="N476" s="13">
        <f>IF(OR(B476="",P476="",Q476="",F476="",M476="Anulowana"),"",IF(COUNTIFS($B$5:$B$504,B476,$F$5:$F$504,F476,$M$5:$M$504,"&lt;&gt;Anulowana",$P$5:$P$504,"&lt;"&amp;Q476,$Q$5:$Q$504,"&gt;"&amp;P476)&gt;1,"KOLIZJA","ok"))</f>
        <v/>
      </c>
      <c r="O476" s="11" t="n"/>
      <c r="P476" s="8">
        <f>IF(C476="","",ROUND(C476*1440,0))</f>
        <v/>
      </c>
      <c r="Q476" s="8">
        <f>IF(OR(P476="",D476=""),"",P476+D476)</f>
        <v/>
      </c>
    </row>
    <row r="477">
      <c r="A477" s="8">
        <f>IF(B477="","",ROW()-4)</f>
        <v/>
      </c>
      <c r="B477" s="9" t="n"/>
      <c r="C477" s="10" t="n"/>
      <c r="D477" s="11" t="n"/>
      <c r="E477" s="12">
        <f>IF(Q477="","",Q477/1440)</f>
        <v/>
      </c>
      <c r="F477" s="11" t="n"/>
      <c r="G477" s="11" t="n"/>
      <c r="H477" s="11" t="n"/>
      <c r="I477" s="11" t="n"/>
      <c r="J477" s="11" t="n"/>
      <c r="K477" s="11" t="n"/>
      <c r="L477" s="11" t="n"/>
      <c r="M477" s="11" t="n"/>
      <c r="N477" s="13">
        <f>IF(OR(B477="",P477="",Q477="",F477="",M477="Anulowana"),"",IF(COUNTIFS($B$5:$B$504,B477,$F$5:$F$504,F477,$M$5:$M$504,"&lt;&gt;Anulowana",$P$5:$P$504,"&lt;"&amp;Q477,$Q$5:$Q$504,"&gt;"&amp;P477)&gt;1,"KOLIZJA","ok"))</f>
        <v/>
      </c>
      <c r="O477" s="11" t="n"/>
      <c r="P477" s="8">
        <f>IF(C477="","",ROUND(C477*1440,0))</f>
        <v/>
      </c>
      <c r="Q477" s="8">
        <f>IF(OR(P477="",D477=""),"",P477+D477)</f>
        <v/>
      </c>
    </row>
    <row r="478">
      <c r="A478" s="8">
        <f>IF(B478="","",ROW()-4)</f>
        <v/>
      </c>
      <c r="B478" s="9" t="n"/>
      <c r="C478" s="10" t="n"/>
      <c r="D478" s="11" t="n"/>
      <c r="E478" s="12">
        <f>IF(Q478="","",Q478/1440)</f>
        <v/>
      </c>
      <c r="F478" s="11" t="n"/>
      <c r="G478" s="11" t="n"/>
      <c r="H478" s="11" t="n"/>
      <c r="I478" s="11" t="n"/>
      <c r="J478" s="11" t="n"/>
      <c r="K478" s="11" t="n"/>
      <c r="L478" s="11" t="n"/>
      <c r="M478" s="11" t="n"/>
      <c r="N478" s="13">
        <f>IF(OR(B478="",P478="",Q478="",F478="",M478="Anulowana"),"",IF(COUNTIFS($B$5:$B$504,B478,$F$5:$F$504,F478,$M$5:$M$504,"&lt;&gt;Anulowana",$P$5:$P$504,"&lt;"&amp;Q478,$Q$5:$Q$504,"&gt;"&amp;P478)&gt;1,"KOLIZJA","ok"))</f>
        <v/>
      </c>
      <c r="O478" s="11" t="n"/>
      <c r="P478" s="8">
        <f>IF(C478="","",ROUND(C478*1440,0))</f>
        <v/>
      </c>
      <c r="Q478" s="8">
        <f>IF(OR(P478="",D478=""),"",P478+D478)</f>
        <v/>
      </c>
    </row>
    <row r="479">
      <c r="A479" s="8">
        <f>IF(B479="","",ROW()-4)</f>
        <v/>
      </c>
      <c r="B479" s="9" t="n"/>
      <c r="C479" s="10" t="n"/>
      <c r="D479" s="11" t="n"/>
      <c r="E479" s="12">
        <f>IF(Q479="","",Q479/1440)</f>
        <v/>
      </c>
      <c r="F479" s="11" t="n"/>
      <c r="G479" s="11" t="n"/>
      <c r="H479" s="11" t="n"/>
      <c r="I479" s="11" t="n"/>
      <c r="J479" s="11" t="n"/>
      <c r="K479" s="11" t="n"/>
      <c r="L479" s="11" t="n"/>
      <c r="M479" s="11" t="n"/>
      <c r="N479" s="13">
        <f>IF(OR(B479="",P479="",Q479="",F479="",M479="Anulowana"),"",IF(COUNTIFS($B$5:$B$504,B479,$F$5:$F$504,F479,$M$5:$M$504,"&lt;&gt;Anulowana",$P$5:$P$504,"&lt;"&amp;Q479,$Q$5:$Q$504,"&gt;"&amp;P479)&gt;1,"KOLIZJA","ok"))</f>
        <v/>
      </c>
      <c r="O479" s="11" t="n"/>
      <c r="P479" s="8">
        <f>IF(C479="","",ROUND(C479*1440,0))</f>
        <v/>
      </c>
      <c r="Q479" s="8">
        <f>IF(OR(P479="",D479=""),"",P479+D479)</f>
        <v/>
      </c>
    </row>
    <row r="480">
      <c r="A480" s="8">
        <f>IF(B480="","",ROW()-4)</f>
        <v/>
      </c>
      <c r="B480" s="9" t="n"/>
      <c r="C480" s="10" t="n"/>
      <c r="D480" s="11" t="n"/>
      <c r="E480" s="12">
        <f>IF(Q480="","",Q480/1440)</f>
        <v/>
      </c>
      <c r="F480" s="11" t="n"/>
      <c r="G480" s="11" t="n"/>
      <c r="H480" s="11" t="n"/>
      <c r="I480" s="11" t="n"/>
      <c r="J480" s="11" t="n"/>
      <c r="K480" s="11" t="n"/>
      <c r="L480" s="11" t="n"/>
      <c r="M480" s="11" t="n"/>
      <c r="N480" s="13">
        <f>IF(OR(B480="",P480="",Q480="",F480="",M480="Anulowana"),"",IF(COUNTIFS($B$5:$B$504,B480,$F$5:$F$504,F480,$M$5:$M$504,"&lt;&gt;Anulowana",$P$5:$P$504,"&lt;"&amp;Q480,$Q$5:$Q$504,"&gt;"&amp;P480)&gt;1,"KOLIZJA","ok"))</f>
        <v/>
      </c>
      <c r="O480" s="11" t="n"/>
      <c r="P480" s="8">
        <f>IF(C480="","",ROUND(C480*1440,0))</f>
        <v/>
      </c>
      <c r="Q480" s="8">
        <f>IF(OR(P480="",D480=""),"",P480+D480)</f>
        <v/>
      </c>
    </row>
    <row r="481">
      <c r="A481" s="8">
        <f>IF(B481="","",ROW()-4)</f>
        <v/>
      </c>
      <c r="B481" s="9" t="n"/>
      <c r="C481" s="10" t="n"/>
      <c r="D481" s="11" t="n"/>
      <c r="E481" s="12">
        <f>IF(Q481="","",Q481/1440)</f>
        <v/>
      </c>
      <c r="F481" s="11" t="n"/>
      <c r="G481" s="11" t="n"/>
      <c r="H481" s="11" t="n"/>
      <c r="I481" s="11" t="n"/>
      <c r="J481" s="11" t="n"/>
      <c r="K481" s="11" t="n"/>
      <c r="L481" s="11" t="n"/>
      <c r="M481" s="11" t="n"/>
      <c r="N481" s="13">
        <f>IF(OR(B481="",P481="",Q481="",F481="",M481="Anulowana"),"",IF(COUNTIFS($B$5:$B$504,B481,$F$5:$F$504,F481,$M$5:$M$504,"&lt;&gt;Anulowana",$P$5:$P$504,"&lt;"&amp;Q481,$Q$5:$Q$504,"&gt;"&amp;P481)&gt;1,"KOLIZJA","ok"))</f>
        <v/>
      </c>
      <c r="O481" s="11" t="n"/>
      <c r="P481" s="8">
        <f>IF(C481="","",ROUND(C481*1440,0))</f>
        <v/>
      </c>
      <c r="Q481" s="8">
        <f>IF(OR(P481="",D481=""),"",P481+D481)</f>
        <v/>
      </c>
    </row>
    <row r="482">
      <c r="A482" s="8">
        <f>IF(B482="","",ROW()-4)</f>
        <v/>
      </c>
      <c r="B482" s="9" t="n"/>
      <c r="C482" s="10" t="n"/>
      <c r="D482" s="11" t="n"/>
      <c r="E482" s="12">
        <f>IF(Q482="","",Q482/1440)</f>
        <v/>
      </c>
      <c r="F482" s="11" t="n"/>
      <c r="G482" s="11" t="n"/>
      <c r="H482" s="11" t="n"/>
      <c r="I482" s="11" t="n"/>
      <c r="J482" s="11" t="n"/>
      <c r="K482" s="11" t="n"/>
      <c r="L482" s="11" t="n"/>
      <c r="M482" s="11" t="n"/>
      <c r="N482" s="13">
        <f>IF(OR(B482="",P482="",Q482="",F482="",M482="Anulowana"),"",IF(COUNTIFS($B$5:$B$504,B482,$F$5:$F$504,F482,$M$5:$M$504,"&lt;&gt;Anulowana",$P$5:$P$504,"&lt;"&amp;Q482,$Q$5:$Q$504,"&gt;"&amp;P482)&gt;1,"KOLIZJA","ok"))</f>
        <v/>
      </c>
      <c r="O482" s="11" t="n"/>
      <c r="P482" s="8">
        <f>IF(C482="","",ROUND(C482*1440,0))</f>
        <v/>
      </c>
      <c r="Q482" s="8">
        <f>IF(OR(P482="",D482=""),"",P482+D482)</f>
        <v/>
      </c>
    </row>
    <row r="483">
      <c r="A483" s="8">
        <f>IF(B483="","",ROW()-4)</f>
        <v/>
      </c>
      <c r="B483" s="9" t="n"/>
      <c r="C483" s="10" t="n"/>
      <c r="D483" s="11" t="n"/>
      <c r="E483" s="12">
        <f>IF(Q483="","",Q483/1440)</f>
        <v/>
      </c>
      <c r="F483" s="11" t="n"/>
      <c r="G483" s="11" t="n"/>
      <c r="H483" s="11" t="n"/>
      <c r="I483" s="11" t="n"/>
      <c r="J483" s="11" t="n"/>
      <c r="K483" s="11" t="n"/>
      <c r="L483" s="11" t="n"/>
      <c r="M483" s="11" t="n"/>
      <c r="N483" s="13">
        <f>IF(OR(B483="",P483="",Q483="",F483="",M483="Anulowana"),"",IF(COUNTIFS($B$5:$B$504,B483,$F$5:$F$504,F483,$M$5:$M$504,"&lt;&gt;Anulowana",$P$5:$P$504,"&lt;"&amp;Q483,$Q$5:$Q$504,"&gt;"&amp;P483)&gt;1,"KOLIZJA","ok"))</f>
        <v/>
      </c>
      <c r="O483" s="11" t="n"/>
      <c r="P483" s="8">
        <f>IF(C483="","",ROUND(C483*1440,0))</f>
        <v/>
      </c>
      <c r="Q483" s="8">
        <f>IF(OR(P483="",D483=""),"",P483+D483)</f>
        <v/>
      </c>
    </row>
    <row r="484">
      <c r="A484" s="8">
        <f>IF(B484="","",ROW()-4)</f>
        <v/>
      </c>
      <c r="B484" s="9" t="n"/>
      <c r="C484" s="10" t="n"/>
      <c r="D484" s="11" t="n"/>
      <c r="E484" s="12">
        <f>IF(Q484="","",Q484/1440)</f>
        <v/>
      </c>
      <c r="F484" s="11" t="n"/>
      <c r="G484" s="11" t="n"/>
      <c r="H484" s="11" t="n"/>
      <c r="I484" s="11" t="n"/>
      <c r="J484" s="11" t="n"/>
      <c r="K484" s="11" t="n"/>
      <c r="L484" s="11" t="n"/>
      <c r="M484" s="11" t="n"/>
      <c r="N484" s="13">
        <f>IF(OR(B484="",P484="",Q484="",F484="",M484="Anulowana"),"",IF(COUNTIFS($B$5:$B$504,B484,$F$5:$F$504,F484,$M$5:$M$504,"&lt;&gt;Anulowana",$P$5:$P$504,"&lt;"&amp;Q484,$Q$5:$Q$504,"&gt;"&amp;P484)&gt;1,"KOLIZJA","ok"))</f>
        <v/>
      </c>
      <c r="O484" s="11" t="n"/>
      <c r="P484" s="8">
        <f>IF(C484="","",ROUND(C484*1440,0))</f>
        <v/>
      </c>
      <c r="Q484" s="8">
        <f>IF(OR(P484="",D484=""),"",P484+D484)</f>
        <v/>
      </c>
    </row>
    <row r="485">
      <c r="A485" s="8">
        <f>IF(B485="","",ROW()-4)</f>
        <v/>
      </c>
      <c r="B485" s="9" t="n"/>
      <c r="C485" s="10" t="n"/>
      <c r="D485" s="11" t="n"/>
      <c r="E485" s="12">
        <f>IF(Q485="","",Q485/1440)</f>
        <v/>
      </c>
      <c r="F485" s="11" t="n"/>
      <c r="G485" s="11" t="n"/>
      <c r="H485" s="11" t="n"/>
      <c r="I485" s="11" t="n"/>
      <c r="J485" s="11" t="n"/>
      <c r="K485" s="11" t="n"/>
      <c r="L485" s="11" t="n"/>
      <c r="M485" s="11" t="n"/>
      <c r="N485" s="13">
        <f>IF(OR(B485="",P485="",Q485="",F485="",M485="Anulowana"),"",IF(COUNTIFS($B$5:$B$504,B485,$F$5:$F$504,F485,$M$5:$M$504,"&lt;&gt;Anulowana",$P$5:$P$504,"&lt;"&amp;Q485,$Q$5:$Q$504,"&gt;"&amp;P485)&gt;1,"KOLIZJA","ok"))</f>
        <v/>
      </c>
      <c r="O485" s="11" t="n"/>
      <c r="P485" s="8">
        <f>IF(C485="","",ROUND(C485*1440,0))</f>
        <v/>
      </c>
      <c r="Q485" s="8">
        <f>IF(OR(P485="",D485=""),"",P485+D485)</f>
        <v/>
      </c>
    </row>
    <row r="486">
      <c r="A486" s="8">
        <f>IF(B486="","",ROW()-4)</f>
        <v/>
      </c>
      <c r="B486" s="9" t="n"/>
      <c r="C486" s="10" t="n"/>
      <c r="D486" s="11" t="n"/>
      <c r="E486" s="12">
        <f>IF(Q486="","",Q486/1440)</f>
        <v/>
      </c>
      <c r="F486" s="11" t="n"/>
      <c r="G486" s="11" t="n"/>
      <c r="H486" s="11" t="n"/>
      <c r="I486" s="11" t="n"/>
      <c r="J486" s="11" t="n"/>
      <c r="K486" s="11" t="n"/>
      <c r="L486" s="11" t="n"/>
      <c r="M486" s="11" t="n"/>
      <c r="N486" s="13">
        <f>IF(OR(B486="",P486="",Q486="",F486="",M486="Anulowana"),"",IF(COUNTIFS($B$5:$B$504,B486,$F$5:$F$504,F486,$M$5:$M$504,"&lt;&gt;Anulowana",$P$5:$P$504,"&lt;"&amp;Q486,$Q$5:$Q$504,"&gt;"&amp;P486)&gt;1,"KOLIZJA","ok"))</f>
        <v/>
      </c>
      <c r="O486" s="11" t="n"/>
      <c r="P486" s="8">
        <f>IF(C486="","",ROUND(C486*1440,0))</f>
        <v/>
      </c>
      <c r="Q486" s="8">
        <f>IF(OR(P486="",D486=""),"",P486+D486)</f>
        <v/>
      </c>
    </row>
    <row r="487">
      <c r="A487" s="8">
        <f>IF(B487="","",ROW()-4)</f>
        <v/>
      </c>
      <c r="B487" s="9" t="n"/>
      <c r="C487" s="10" t="n"/>
      <c r="D487" s="11" t="n"/>
      <c r="E487" s="12">
        <f>IF(Q487="","",Q487/1440)</f>
        <v/>
      </c>
      <c r="F487" s="11" t="n"/>
      <c r="G487" s="11" t="n"/>
      <c r="H487" s="11" t="n"/>
      <c r="I487" s="11" t="n"/>
      <c r="J487" s="11" t="n"/>
      <c r="K487" s="11" t="n"/>
      <c r="L487" s="11" t="n"/>
      <c r="M487" s="11" t="n"/>
      <c r="N487" s="13">
        <f>IF(OR(B487="",P487="",Q487="",F487="",M487="Anulowana"),"",IF(COUNTIFS($B$5:$B$504,B487,$F$5:$F$504,F487,$M$5:$M$504,"&lt;&gt;Anulowana",$P$5:$P$504,"&lt;"&amp;Q487,$Q$5:$Q$504,"&gt;"&amp;P487)&gt;1,"KOLIZJA","ok"))</f>
        <v/>
      </c>
      <c r="O487" s="11" t="n"/>
      <c r="P487" s="8">
        <f>IF(C487="","",ROUND(C487*1440,0))</f>
        <v/>
      </c>
      <c r="Q487" s="8">
        <f>IF(OR(P487="",D487=""),"",P487+D487)</f>
        <v/>
      </c>
    </row>
    <row r="488">
      <c r="A488" s="8">
        <f>IF(B488="","",ROW()-4)</f>
        <v/>
      </c>
      <c r="B488" s="9" t="n"/>
      <c r="C488" s="10" t="n"/>
      <c r="D488" s="11" t="n"/>
      <c r="E488" s="12">
        <f>IF(Q488="","",Q488/1440)</f>
        <v/>
      </c>
      <c r="F488" s="11" t="n"/>
      <c r="G488" s="11" t="n"/>
      <c r="H488" s="11" t="n"/>
      <c r="I488" s="11" t="n"/>
      <c r="J488" s="11" t="n"/>
      <c r="K488" s="11" t="n"/>
      <c r="L488" s="11" t="n"/>
      <c r="M488" s="11" t="n"/>
      <c r="N488" s="13">
        <f>IF(OR(B488="",P488="",Q488="",F488="",M488="Anulowana"),"",IF(COUNTIFS($B$5:$B$504,B488,$F$5:$F$504,F488,$M$5:$M$504,"&lt;&gt;Anulowana",$P$5:$P$504,"&lt;"&amp;Q488,$Q$5:$Q$504,"&gt;"&amp;P488)&gt;1,"KOLIZJA","ok"))</f>
        <v/>
      </c>
      <c r="O488" s="11" t="n"/>
      <c r="P488" s="8">
        <f>IF(C488="","",ROUND(C488*1440,0))</f>
        <v/>
      </c>
      <c r="Q488" s="8">
        <f>IF(OR(P488="",D488=""),"",P488+D488)</f>
        <v/>
      </c>
    </row>
    <row r="489">
      <c r="A489" s="8">
        <f>IF(B489="","",ROW()-4)</f>
        <v/>
      </c>
      <c r="B489" s="9" t="n"/>
      <c r="C489" s="10" t="n"/>
      <c r="D489" s="11" t="n"/>
      <c r="E489" s="12">
        <f>IF(Q489="","",Q489/1440)</f>
        <v/>
      </c>
      <c r="F489" s="11" t="n"/>
      <c r="G489" s="11" t="n"/>
      <c r="H489" s="11" t="n"/>
      <c r="I489" s="11" t="n"/>
      <c r="J489" s="11" t="n"/>
      <c r="K489" s="11" t="n"/>
      <c r="L489" s="11" t="n"/>
      <c r="M489" s="11" t="n"/>
      <c r="N489" s="13">
        <f>IF(OR(B489="",P489="",Q489="",F489="",M489="Anulowana"),"",IF(COUNTIFS($B$5:$B$504,B489,$F$5:$F$504,F489,$M$5:$M$504,"&lt;&gt;Anulowana",$P$5:$P$504,"&lt;"&amp;Q489,$Q$5:$Q$504,"&gt;"&amp;P489)&gt;1,"KOLIZJA","ok"))</f>
        <v/>
      </c>
      <c r="O489" s="11" t="n"/>
      <c r="P489" s="8">
        <f>IF(C489="","",ROUND(C489*1440,0))</f>
        <v/>
      </c>
      <c r="Q489" s="8">
        <f>IF(OR(P489="",D489=""),"",P489+D489)</f>
        <v/>
      </c>
    </row>
    <row r="490">
      <c r="A490" s="8">
        <f>IF(B490="","",ROW()-4)</f>
        <v/>
      </c>
      <c r="B490" s="9" t="n"/>
      <c r="C490" s="10" t="n"/>
      <c r="D490" s="11" t="n"/>
      <c r="E490" s="12">
        <f>IF(Q490="","",Q490/1440)</f>
        <v/>
      </c>
      <c r="F490" s="11" t="n"/>
      <c r="G490" s="11" t="n"/>
      <c r="H490" s="11" t="n"/>
      <c r="I490" s="11" t="n"/>
      <c r="J490" s="11" t="n"/>
      <c r="K490" s="11" t="n"/>
      <c r="L490" s="11" t="n"/>
      <c r="M490" s="11" t="n"/>
      <c r="N490" s="13">
        <f>IF(OR(B490="",P490="",Q490="",F490="",M490="Anulowana"),"",IF(COUNTIFS($B$5:$B$504,B490,$F$5:$F$504,F490,$M$5:$M$504,"&lt;&gt;Anulowana",$P$5:$P$504,"&lt;"&amp;Q490,$Q$5:$Q$504,"&gt;"&amp;P490)&gt;1,"KOLIZJA","ok"))</f>
        <v/>
      </c>
      <c r="O490" s="11" t="n"/>
      <c r="P490" s="8">
        <f>IF(C490="","",ROUND(C490*1440,0))</f>
        <v/>
      </c>
      <c r="Q490" s="8">
        <f>IF(OR(P490="",D490=""),"",P490+D490)</f>
        <v/>
      </c>
    </row>
    <row r="491">
      <c r="A491" s="8">
        <f>IF(B491="","",ROW()-4)</f>
        <v/>
      </c>
      <c r="B491" s="9" t="n"/>
      <c r="C491" s="10" t="n"/>
      <c r="D491" s="11" t="n"/>
      <c r="E491" s="12">
        <f>IF(Q491="","",Q491/1440)</f>
        <v/>
      </c>
      <c r="F491" s="11" t="n"/>
      <c r="G491" s="11" t="n"/>
      <c r="H491" s="11" t="n"/>
      <c r="I491" s="11" t="n"/>
      <c r="J491" s="11" t="n"/>
      <c r="K491" s="11" t="n"/>
      <c r="L491" s="11" t="n"/>
      <c r="M491" s="11" t="n"/>
      <c r="N491" s="13">
        <f>IF(OR(B491="",P491="",Q491="",F491="",M491="Anulowana"),"",IF(COUNTIFS($B$5:$B$504,B491,$F$5:$F$504,F491,$M$5:$M$504,"&lt;&gt;Anulowana",$P$5:$P$504,"&lt;"&amp;Q491,$Q$5:$Q$504,"&gt;"&amp;P491)&gt;1,"KOLIZJA","ok"))</f>
        <v/>
      </c>
      <c r="O491" s="11" t="n"/>
      <c r="P491" s="8">
        <f>IF(C491="","",ROUND(C491*1440,0))</f>
        <v/>
      </c>
      <c r="Q491" s="8">
        <f>IF(OR(P491="",D491=""),"",P491+D491)</f>
        <v/>
      </c>
    </row>
    <row r="492">
      <c r="A492" s="8">
        <f>IF(B492="","",ROW()-4)</f>
        <v/>
      </c>
      <c r="B492" s="9" t="n"/>
      <c r="C492" s="10" t="n"/>
      <c r="D492" s="11" t="n"/>
      <c r="E492" s="12">
        <f>IF(Q492="","",Q492/1440)</f>
        <v/>
      </c>
      <c r="F492" s="11" t="n"/>
      <c r="G492" s="11" t="n"/>
      <c r="H492" s="11" t="n"/>
      <c r="I492" s="11" t="n"/>
      <c r="J492" s="11" t="n"/>
      <c r="K492" s="11" t="n"/>
      <c r="L492" s="11" t="n"/>
      <c r="M492" s="11" t="n"/>
      <c r="N492" s="13">
        <f>IF(OR(B492="",P492="",Q492="",F492="",M492="Anulowana"),"",IF(COUNTIFS($B$5:$B$504,B492,$F$5:$F$504,F492,$M$5:$M$504,"&lt;&gt;Anulowana",$P$5:$P$504,"&lt;"&amp;Q492,$Q$5:$Q$504,"&gt;"&amp;P492)&gt;1,"KOLIZJA","ok"))</f>
        <v/>
      </c>
      <c r="O492" s="11" t="n"/>
      <c r="P492" s="8">
        <f>IF(C492="","",ROUND(C492*1440,0))</f>
        <v/>
      </c>
      <c r="Q492" s="8">
        <f>IF(OR(P492="",D492=""),"",P492+D492)</f>
        <v/>
      </c>
    </row>
    <row r="493">
      <c r="A493" s="8">
        <f>IF(B493="","",ROW()-4)</f>
        <v/>
      </c>
      <c r="B493" s="9" t="n"/>
      <c r="C493" s="10" t="n"/>
      <c r="D493" s="11" t="n"/>
      <c r="E493" s="12">
        <f>IF(Q493="","",Q493/1440)</f>
        <v/>
      </c>
      <c r="F493" s="11" t="n"/>
      <c r="G493" s="11" t="n"/>
      <c r="H493" s="11" t="n"/>
      <c r="I493" s="11" t="n"/>
      <c r="J493" s="11" t="n"/>
      <c r="K493" s="11" t="n"/>
      <c r="L493" s="11" t="n"/>
      <c r="M493" s="11" t="n"/>
      <c r="N493" s="13">
        <f>IF(OR(B493="",P493="",Q493="",F493="",M493="Anulowana"),"",IF(COUNTIFS($B$5:$B$504,B493,$F$5:$F$504,F493,$M$5:$M$504,"&lt;&gt;Anulowana",$P$5:$P$504,"&lt;"&amp;Q493,$Q$5:$Q$504,"&gt;"&amp;P493)&gt;1,"KOLIZJA","ok"))</f>
        <v/>
      </c>
      <c r="O493" s="11" t="n"/>
      <c r="P493" s="8">
        <f>IF(C493="","",ROUND(C493*1440,0))</f>
        <v/>
      </c>
      <c r="Q493" s="8">
        <f>IF(OR(P493="",D493=""),"",P493+D493)</f>
        <v/>
      </c>
    </row>
    <row r="494">
      <c r="A494" s="8">
        <f>IF(B494="","",ROW()-4)</f>
        <v/>
      </c>
      <c r="B494" s="9" t="n"/>
      <c r="C494" s="10" t="n"/>
      <c r="D494" s="11" t="n"/>
      <c r="E494" s="12">
        <f>IF(Q494="","",Q494/1440)</f>
        <v/>
      </c>
      <c r="F494" s="11" t="n"/>
      <c r="G494" s="11" t="n"/>
      <c r="H494" s="11" t="n"/>
      <c r="I494" s="11" t="n"/>
      <c r="J494" s="11" t="n"/>
      <c r="K494" s="11" t="n"/>
      <c r="L494" s="11" t="n"/>
      <c r="M494" s="11" t="n"/>
      <c r="N494" s="13">
        <f>IF(OR(B494="",P494="",Q494="",F494="",M494="Anulowana"),"",IF(COUNTIFS($B$5:$B$504,B494,$F$5:$F$504,F494,$M$5:$M$504,"&lt;&gt;Anulowana",$P$5:$P$504,"&lt;"&amp;Q494,$Q$5:$Q$504,"&gt;"&amp;P494)&gt;1,"KOLIZJA","ok"))</f>
        <v/>
      </c>
      <c r="O494" s="11" t="n"/>
      <c r="P494" s="8">
        <f>IF(C494="","",ROUND(C494*1440,0))</f>
        <v/>
      </c>
      <c r="Q494" s="8">
        <f>IF(OR(P494="",D494=""),"",P494+D494)</f>
        <v/>
      </c>
    </row>
    <row r="495">
      <c r="A495" s="8">
        <f>IF(B495="","",ROW()-4)</f>
        <v/>
      </c>
      <c r="B495" s="9" t="n"/>
      <c r="C495" s="10" t="n"/>
      <c r="D495" s="11" t="n"/>
      <c r="E495" s="12">
        <f>IF(Q495="","",Q495/1440)</f>
        <v/>
      </c>
      <c r="F495" s="11" t="n"/>
      <c r="G495" s="11" t="n"/>
      <c r="H495" s="11" t="n"/>
      <c r="I495" s="11" t="n"/>
      <c r="J495" s="11" t="n"/>
      <c r="K495" s="11" t="n"/>
      <c r="L495" s="11" t="n"/>
      <c r="M495" s="11" t="n"/>
      <c r="N495" s="13">
        <f>IF(OR(B495="",P495="",Q495="",F495="",M495="Anulowana"),"",IF(COUNTIFS($B$5:$B$504,B495,$F$5:$F$504,F495,$M$5:$M$504,"&lt;&gt;Anulowana",$P$5:$P$504,"&lt;"&amp;Q495,$Q$5:$Q$504,"&gt;"&amp;P495)&gt;1,"KOLIZJA","ok"))</f>
        <v/>
      </c>
      <c r="O495" s="11" t="n"/>
      <c r="P495" s="8">
        <f>IF(C495="","",ROUND(C495*1440,0))</f>
        <v/>
      </c>
      <c r="Q495" s="8">
        <f>IF(OR(P495="",D495=""),"",P495+D495)</f>
        <v/>
      </c>
    </row>
    <row r="496">
      <c r="A496" s="8">
        <f>IF(B496="","",ROW()-4)</f>
        <v/>
      </c>
      <c r="B496" s="9" t="n"/>
      <c r="C496" s="10" t="n"/>
      <c r="D496" s="11" t="n"/>
      <c r="E496" s="12">
        <f>IF(Q496="","",Q496/1440)</f>
        <v/>
      </c>
      <c r="F496" s="11" t="n"/>
      <c r="G496" s="11" t="n"/>
      <c r="H496" s="11" t="n"/>
      <c r="I496" s="11" t="n"/>
      <c r="J496" s="11" t="n"/>
      <c r="K496" s="11" t="n"/>
      <c r="L496" s="11" t="n"/>
      <c r="M496" s="11" t="n"/>
      <c r="N496" s="13">
        <f>IF(OR(B496="",P496="",Q496="",F496="",M496="Anulowana"),"",IF(COUNTIFS($B$5:$B$504,B496,$F$5:$F$504,F496,$M$5:$M$504,"&lt;&gt;Anulowana",$P$5:$P$504,"&lt;"&amp;Q496,$Q$5:$Q$504,"&gt;"&amp;P496)&gt;1,"KOLIZJA","ok"))</f>
        <v/>
      </c>
      <c r="O496" s="11" t="n"/>
      <c r="P496" s="8">
        <f>IF(C496="","",ROUND(C496*1440,0))</f>
        <v/>
      </c>
      <c r="Q496" s="8">
        <f>IF(OR(P496="",D496=""),"",P496+D496)</f>
        <v/>
      </c>
    </row>
    <row r="497">
      <c r="A497" s="8">
        <f>IF(B497="","",ROW()-4)</f>
        <v/>
      </c>
      <c r="B497" s="9" t="n"/>
      <c r="C497" s="10" t="n"/>
      <c r="D497" s="11" t="n"/>
      <c r="E497" s="12">
        <f>IF(Q497="","",Q497/1440)</f>
        <v/>
      </c>
      <c r="F497" s="11" t="n"/>
      <c r="G497" s="11" t="n"/>
      <c r="H497" s="11" t="n"/>
      <c r="I497" s="11" t="n"/>
      <c r="J497" s="11" t="n"/>
      <c r="K497" s="11" t="n"/>
      <c r="L497" s="11" t="n"/>
      <c r="M497" s="11" t="n"/>
      <c r="N497" s="13">
        <f>IF(OR(B497="",P497="",Q497="",F497="",M497="Anulowana"),"",IF(COUNTIFS($B$5:$B$504,B497,$F$5:$F$504,F497,$M$5:$M$504,"&lt;&gt;Anulowana",$P$5:$P$504,"&lt;"&amp;Q497,$Q$5:$Q$504,"&gt;"&amp;P497)&gt;1,"KOLIZJA","ok"))</f>
        <v/>
      </c>
      <c r="O497" s="11" t="n"/>
      <c r="P497" s="8">
        <f>IF(C497="","",ROUND(C497*1440,0))</f>
        <v/>
      </c>
      <c r="Q497" s="8">
        <f>IF(OR(P497="",D497=""),"",P497+D497)</f>
        <v/>
      </c>
    </row>
    <row r="498">
      <c r="A498" s="8">
        <f>IF(B498="","",ROW()-4)</f>
        <v/>
      </c>
      <c r="B498" s="9" t="n"/>
      <c r="C498" s="10" t="n"/>
      <c r="D498" s="11" t="n"/>
      <c r="E498" s="12">
        <f>IF(Q498="","",Q498/1440)</f>
        <v/>
      </c>
      <c r="F498" s="11" t="n"/>
      <c r="G498" s="11" t="n"/>
      <c r="H498" s="11" t="n"/>
      <c r="I498" s="11" t="n"/>
      <c r="J498" s="11" t="n"/>
      <c r="K498" s="11" t="n"/>
      <c r="L498" s="11" t="n"/>
      <c r="M498" s="11" t="n"/>
      <c r="N498" s="13">
        <f>IF(OR(B498="",P498="",Q498="",F498="",M498="Anulowana"),"",IF(COUNTIFS($B$5:$B$504,B498,$F$5:$F$504,F498,$M$5:$M$504,"&lt;&gt;Anulowana",$P$5:$P$504,"&lt;"&amp;Q498,$Q$5:$Q$504,"&gt;"&amp;P498)&gt;1,"KOLIZJA","ok"))</f>
        <v/>
      </c>
      <c r="O498" s="11" t="n"/>
      <c r="P498" s="8">
        <f>IF(C498="","",ROUND(C498*1440,0))</f>
        <v/>
      </c>
      <c r="Q498" s="8">
        <f>IF(OR(P498="",D498=""),"",P498+D498)</f>
        <v/>
      </c>
    </row>
    <row r="499">
      <c r="A499" s="8">
        <f>IF(B499="","",ROW()-4)</f>
        <v/>
      </c>
      <c r="B499" s="9" t="n"/>
      <c r="C499" s="10" t="n"/>
      <c r="D499" s="11" t="n"/>
      <c r="E499" s="12">
        <f>IF(Q499="","",Q499/1440)</f>
        <v/>
      </c>
      <c r="F499" s="11" t="n"/>
      <c r="G499" s="11" t="n"/>
      <c r="H499" s="11" t="n"/>
      <c r="I499" s="11" t="n"/>
      <c r="J499" s="11" t="n"/>
      <c r="K499" s="11" t="n"/>
      <c r="L499" s="11" t="n"/>
      <c r="M499" s="11" t="n"/>
      <c r="N499" s="13">
        <f>IF(OR(B499="",P499="",Q499="",F499="",M499="Anulowana"),"",IF(COUNTIFS($B$5:$B$504,B499,$F$5:$F$504,F499,$M$5:$M$504,"&lt;&gt;Anulowana",$P$5:$P$504,"&lt;"&amp;Q499,$Q$5:$Q$504,"&gt;"&amp;P499)&gt;1,"KOLIZJA","ok"))</f>
        <v/>
      </c>
      <c r="O499" s="11" t="n"/>
      <c r="P499" s="8">
        <f>IF(C499="","",ROUND(C499*1440,0))</f>
        <v/>
      </c>
      <c r="Q499" s="8">
        <f>IF(OR(P499="",D499=""),"",P499+D499)</f>
        <v/>
      </c>
    </row>
    <row r="500">
      <c r="A500" s="8">
        <f>IF(B500="","",ROW()-4)</f>
        <v/>
      </c>
      <c r="B500" s="9" t="n"/>
      <c r="C500" s="10" t="n"/>
      <c r="D500" s="11" t="n"/>
      <c r="E500" s="12">
        <f>IF(Q500="","",Q500/1440)</f>
        <v/>
      </c>
      <c r="F500" s="11" t="n"/>
      <c r="G500" s="11" t="n"/>
      <c r="H500" s="11" t="n"/>
      <c r="I500" s="11" t="n"/>
      <c r="J500" s="11" t="n"/>
      <c r="K500" s="11" t="n"/>
      <c r="L500" s="11" t="n"/>
      <c r="M500" s="11" t="n"/>
      <c r="N500" s="13">
        <f>IF(OR(B500="",P500="",Q500="",F500="",M500="Anulowana"),"",IF(COUNTIFS($B$5:$B$504,B500,$F$5:$F$504,F500,$M$5:$M$504,"&lt;&gt;Anulowana",$P$5:$P$504,"&lt;"&amp;Q500,$Q$5:$Q$504,"&gt;"&amp;P500)&gt;1,"KOLIZJA","ok"))</f>
        <v/>
      </c>
      <c r="O500" s="11" t="n"/>
      <c r="P500" s="8">
        <f>IF(C500="","",ROUND(C500*1440,0))</f>
        <v/>
      </c>
      <c r="Q500" s="8">
        <f>IF(OR(P500="",D500=""),"",P500+D500)</f>
        <v/>
      </c>
    </row>
    <row r="501">
      <c r="A501" s="8">
        <f>IF(B501="","",ROW()-4)</f>
        <v/>
      </c>
      <c r="B501" s="9" t="n"/>
      <c r="C501" s="10" t="n"/>
      <c r="D501" s="11" t="n"/>
      <c r="E501" s="12">
        <f>IF(Q501="","",Q501/1440)</f>
        <v/>
      </c>
      <c r="F501" s="11" t="n"/>
      <c r="G501" s="11" t="n"/>
      <c r="H501" s="11" t="n"/>
      <c r="I501" s="11" t="n"/>
      <c r="J501" s="11" t="n"/>
      <c r="K501" s="11" t="n"/>
      <c r="L501" s="11" t="n"/>
      <c r="M501" s="11" t="n"/>
      <c r="N501" s="13">
        <f>IF(OR(B501="",P501="",Q501="",F501="",M501="Anulowana"),"",IF(COUNTIFS($B$5:$B$504,B501,$F$5:$F$504,F501,$M$5:$M$504,"&lt;&gt;Anulowana",$P$5:$P$504,"&lt;"&amp;Q501,$Q$5:$Q$504,"&gt;"&amp;P501)&gt;1,"KOLIZJA","ok"))</f>
        <v/>
      </c>
      <c r="O501" s="11" t="n"/>
      <c r="P501" s="8">
        <f>IF(C501="","",ROUND(C501*1440,0))</f>
        <v/>
      </c>
      <c r="Q501" s="8">
        <f>IF(OR(P501="",D501=""),"",P501+D501)</f>
        <v/>
      </c>
    </row>
    <row r="502">
      <c r="A502" s="8">
        <f>IF(B502="","",ROW()-4)</f>
        <v/>
      </c>
      <c r="B502" s="9" t="n"/>
      <c r="C502" s="10" t="n"/>
      <c r="D502" s="11" t="n"/>
      <c r="E502" s="12">
        <f>IF(Q502="","",Q502/1440)</f>
        <v/>
      </c>
      <c r="F502" s="11" t="n"/>
      <c r="G502" s="11" t="n"/>
      <c r="H502" s="11" t="n"/>
      <c r="I502" s="11" t="n"/>
      <c r="J502" s="11" t="n"/>
      <c r="K502" s="11" t="n"/>
      <c r="L502" s="11" t="n"/>
      <c r="M502" s="11" t="n"/>
      <c r="N502" s="13">
        <f>IF(OR(B502="",P502="",Q502="",F502="",M502="Anulowana"),"",IF(COUNTIFS($B$5:$B$504,B502,$F$5:$F$504,F502,$M$5:$M$504,"&lt;&gt;Anulowana",$P$5:$P$504,"&lt;"&amp;Q502,$Q$5:$Q$504,"&gt;"&amp;P502)&gt;1,"KOLIZJA","ok"))</f>
        <v/>
      </c>
      <c r="O502" s="11" t="n"/>
      <c r="P502" s="8">
        <f>IF(C502="","",ROUND(C502*1440,0))</f>
        <v/>
      </c>
      <c r="Q502" s="8">
        <f>IF(OR(P502="",D502=""),"",P502+D502)</f>
        <v/>
      </c>
    </row>
    <row r="503">
      <c r="A503" s="8">
        <f>IF(B503="","",ROW()-4)</f>
        <v/>
      </c>
      <c r="B503" s="9" t="n"/>
      <c r="C503" s="10" t="n"/>
      <c r="D503" s="11" t="n"/>
      <c r="E503" s="12">
        <f>IF(Q503="","",Q503/1440)</f>
        <v/>
      </c>
      <c r="F503" s="11" t="n"/>
      <c r="G503" s="11" t="n"/>
      <c r="H503" s="11" t="n"/>
      <c r="I503" s="11" t="n"/>
      <c r="J503" s="11" t="n"/>
      <c r="K503" s="11" t="n"/>
      <c r="L503" s="11" t="n"/>
      <c r="M503" s="11" t="n"/>
      <c r="N503" s="13">
        <f>IF(OR(B503="",P503="",Q503="",F503="",M503="Anulowana"),"",IF(COUNTIFS($B$5:$B$504,B503,$F$5:$F$504,F503,$M$5:$M$504,"&lt;&gt;Anulowana",$P$5:$P$504,"&lt;"&amp;Q503,$Q$5:$Q$504,"&gt;"&amp;P503)&gt;1,"KOLIZJA","ok"))</f>
        <v/>
      </c>
      <c r="O503" s="11" t="n"/>
      <c r="P503" s="8">
        <f>IF(C503="","",ROUND(C503*1440,0))</f>
        <v/>
      </c>
      <c r="Q503" s="8">
        <f>IF(OR(P503="",D503=""),"",P503+D503)</f>
        <v/>
      </c>
    </row>
    <row r="504">
      <c r="A504" s="8">
        <f>IF(B504="","",ROW()-4)</f>
        <v/>
      </c>
      <c r="B504" s="9" t="n"/>
      <c r="C504" s="10" t="n"/>
      <c r="D504" s="11" t="n"/>
      <c r="E504" s="12">
        <f>IF(Q504="","",Q504/1440)</f>
        <v/>
      </c>
      <c r="F504" s="11" t="n"/>
      <c r="G504" s="11" t="n"/>
      <c r="H504" s="11" t="n"/>
      <c r="I504" s="11" t="n"/>
      <c r="J504" s="11" t="n"/>
      <c r="K504" s="11" t="n"/>
      <c r="L504" s="11" t="n"/>
      <c r="M504" s="11" t="n"/>
      <c r="N504" s="13">
        <f>IF(OR(B504="",P504="",Q504="",F504="",M504="Anulowana"),"",IF(COUNTIFS($B$5:$B$504,B504,$F$5:$F$504,F504,$M$5:$M$504,"&lt;&gt;Anulowana",$P$5:$P$504,"&lt;"&amp;Q504,$Q$5:$Q$504,"&gt;"&amp;P504)&gt;1,"KOLIZJA","ok"))</f>
        <v/>
      </c>
      <c r="O504" s="11" t="n"/>
      <c r="P504" s="8">
        <f>IF(C504="","",ROUND(C504*1440,0))</f>
        <v/>
      </c>
      <c r="Q504" s="8">
        <f>IF(OR(P504="",D504=""),"",P504+D504)</f>
        <v/>
      </c>
    </row>
  </sheetData>
  <autoFilter ref="A4:Q504"/>
  <mergeCells count="1">
    <mergeCell ref="A2:O2"/>
  </mergeCells>
  <conditionalFormatting sqref="A5:O504">
    <cfRule type="expression" priority="1" dxfId="0">
      <formula>$N5="KOLIZJA"</formula>
    </cfRule>
    <cfRule type="expression" priority="2" dxfId="1">
      <formula>$M5="Anulowana"</formula>
    </cfRule>
  </conditionalFormatting>
  <dataValidations count="4">
    <dataValidation sqref="F5:F504" showDropDown="0" showInputMessage="0" showErrorMessage="0" allowBlank="1" type="list">
      <formula1>=Rampy!$A$5:$A$24</formula1>
    </dataValidation>
    <dataValidation sqref="M5:M504" showDropDown="0" showInputMessage="0" showErrorMessage="0" allowBlank="1" type="list">
      <formula1>=Statusy!$A$2:$A$7</formula1>
    </dataValidation>
    <dataValidation sqref="D5:D504" showDropDown="0" showInputMessage="0" showErrorMessage="0" allowBlank="1" errorTitle="Czas obsługi" error="Podaj czas w minutach (5-480)." type="whole" operator="between">
      <formula1>5</formula1>
      <formula2>480</formula2>
    </dataValidation>
    <dataValidation sqref="C5:C504" showDropDown="0" showInputMessage="0" showErrorMessage="0" allowBlank="1" errorTitle="Okno od" error="Podaj godzinę, na przykład 06:30." type="time" operator="between">
      <formula1>0</formula1>
      <formula2>0.99999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</cols>
  <sheetData>
    <row r="1">
      <c r="A1" s="5" t="inlineStr">
        <is>
          <t>Obłożenie ramp w wybranym dniu</t>
        </is>
      </c>
    </row>
    <row r="2">
      <c r="A2" s="14" t="inlineStr">
        <is>
          <t>Dzień:</t>
        </is>
      </c>
      <c r="B2" s="15" t="n">
        <v>46338</v>
      </c>
      <c r="C2" s="16" t="inlineStr">
        <is>
          <t>Zmień datę, aby zobaczyć inny dzień.</t>
        </is>
      </c>
    </row>
    <row r="3">
      <c r="D3" s="16" t="inlineStr">
        <is>
          <t>Liczba awizacji rozpoczynających się w danej godzinie</t>
        </is>
      </c>
    </row>
    <row r="4" ht="32" customHeight="1">
      <c r="A4" s="7" t="inlineStr">
        <is>
          <t>Rampa</t>
        </is>
      </c>
      <c r="B4" s="7" t="inlineStr">
        <is>
          <t>Minuty obsługi</t>
        </is>
      </c>
      <c r="C4" s="7" t="inlineStr">
        <is>
          <t>Obłożenie dnia</t>
        </is>
      </c>
      <c r="D4" s="7" t="inlineStr">
        <is>
          <t>06:00</t>
        </is>
      </c>
      <c r="E4" s="7" t="inlineStr">
        <is>
          <t>07:00</t>
        </is>
      </c>
      <c r="F4" s="7" t="inlineStr">
        <is>
          <t>08:00</t>
        </is>
      </c>
      <c r="G4" s="7" t="inlineStr">
        <is>
          <t>09:00</t>
        </is>
      </c>
      <c r="H4" s="7" t="inlineStr">
        <is>
          <t>10:00</t>
        </is>
      </c>
      <c r="I4" s="7" t="inlineStr">
        <is>
          <t>11:00</t>
        </is>
      </c>
      <c r="J4" s="7" t="inlineStr">
        <is>
          <t>12:00</t>
        </is>
      </c>
      <c r="K4" s="7" t="inlineStr">
        <is>
          <t>13:00</t>
        </is>
      </c>
      <c r="L4" s="7" t="inlineStr">
        <is>
          <t>14:00</t>
        </is>
      </c>
      <c r="M4" s="7" t="inlineStr">
        <is>
          <t>15:00</t>
        </is>
      </c>
      <c r="N4" s="7" t="inlineStr">
        <is>
          <t>16:00</t>
        </is>
      </c>
      <c r="O4" s="7" t="inlineStr">
        <is>
          <t>17:00</t>
        </is>
      </c>
      <c r="P4" s="7" t="inlineStr">
        <is>
          <t>18:00</t>
        </is>
      </c>
    </row>
    <row r="5">
      <c r="A5" s="17">
        <f>IF(Rampy!A5="","",Rampy!A5)</f>
        <v/>
      </c>
      <c r="B5" s="17">
        <f>IF(A5="","",SUMIFS(Awizacje!$D$5:$D$504,Awizacje!$B$5:$B$504,$B$2,Awizacje!$F$5:$F$504,$A5,Awizacje!$M$5:$M$504,"&lt;&gt;Anulowana"))</f>
        <v/>
      </c>
      <c r="C5" s="18">
        <f>IF(OR(A5="",Rampy!C5="",Rampy!C5=0),"",B5/Rampy!C5)</f>
        <v/>
      </c>
      <c r="D5" s="19">
        <f>IF($A5="","",COUNTIFS(Awizacje!$B$5:$B$504,$B$2,Awizacje!$F$5:$F$504,$A5,Awizacje!$M$5:$M$504,"&lt;&gt;Anulowana",Awizacje!$P$5:$P$504,"&gt;="&amp;6*60,Awizacje!$P$5:$P$504,"&lt;"&amp;(6+1)*60))</f>
        <v/>
      </c>
      <c r="E5" s="19">
        <f>IF($A5="","",COUNTIFS(Awizacje!$B$5:$B$504,$B$2,Awizacje!$F$5:$F$504,$A5,Awizacje!$M$5:$M$504,"&lt;&gt;Anulowana",Awizacje!$P$5:$P$504,"&gt;="&amp;7*60,Awizacje!$P$5:$P$504,"&lt;"&amp;(7+1)*60))</f>
        <v/>
      </c>
      <c r="F5" s="19">
        <f>IF($A5="","",COUNTIFS(Awizacje!$B$5:$B$504,$B$2,Awizacje!$F$5:$F$504,$A5,Awizacje!$M$5:$M$504,"&lt;&gt;Anulowana",Awizacje!$P$5:$P$504,"&gt;="&amp;8*60,Awizacje!$P$5:$P$504,"&lt;"&amp;(8+1)*60))</f>
        <v/>
      </c>
      <c r="G5" s="19">
        <f>IF($A5="","",COUNTIFS(Awizacje!$B$5:$B$504,$B$2,Awizacje!$F$5:$F$504,$A5,Awizacje!$M$5:$M$504,"&lt;&gt;Anulowana",Awizacje!$P$5:$P$504,"&gt;="&amp;9*60,Awizacje!$P$5:$P$504,"&lt;"&amp;(9+1)*60))</f>
        <v/>
      </c>
      <c r="H5" s="19">
        <f>IF($A5="","",COUNTIFS(Awizacje!$B$5:$B$504,$B$2,Awizacje!$F$5:$F$504,$A5,Awizacje!$M$5:$M$504,"&lt;&gt;Anulowana",Awizacje!$P$5:$P$504,"&gt;="&amp;10*60,Awizacje!$P$5:$P$504,"&lt;"&amp;(10+1)*60))</f>
        <v/>
      </c>
      <c r="I5" s="19">
        <f>IF($A5="","",COUNTIFS(Awizacje!$B$5:$B$504,$B$2,Awizacje!$F$5:$F$504,$A5,Awizacje!$M$5:$M$504,"&lt;&gt;Anulowana",Awizacje!$P$5:$P$504,"&gt;="&amp;11*60,Awizacje!$P$5:$P$504,"&lt;"&amp;(11+1)*60))</f>
        <v/>
      </c>
      <c r="J5" s="19">
        <f>IF($A5="","",COUNTIFS(Awizacje!$B$5:$B$504,$B$2,Awizacje!$F$5:$F$504,$A5,Awizacje!$M$5:$M$504,"&lt;&gt;Anulowana",Awizacje!$P$5:$P$504,"&gt;="&amp;12*60,Awizacje!$P$5:$P$504,"&lt;"&amp;(12+1)*60))</f>
        <v/>
      </c>
      <c r="K5" s="19">
        <f>IF($A5="","",COUNTIFS(Awizacje!$B$5:$B$504,$B$2,Awizacje!$F$5:$F$504,$A5,Awizacje!$M$5:$M$504,"&lt;&gt;Anulowana",Awizacje!$P$5:$P$504,"&gt;="&amp;13*60,Awizacje!$P$5:$P$504,"&lt;"&amp;(13+1)*60))</f>
        <v/>
      </c>
      <c r="L5" s="19">
        <f>IF($A5="","",COUNTIFS(Awizacje!$B$5:$B$504,$B$2,Awizacje!$F$5:$F$504,$A5,Awizacje!$M$5:$M$504,"&lt;&gt;Anulowana",Awizacje!$P$5:$P$504,"&gt;="&amp;14*60,Awizacje!$P$5:$P$504,"&lt;"&amp;(14+1)*60))</f>
        <v/>
      </c>
      <c r="M5" s="19">
        <f>IF($A5="","",COUNTIFS(Awizacje!$B$5:$B$504,$B$2,Awizacje!$F$5:$F$504,$A5,Awizacje!$M$5:$M$504,"&lt;&gt;Anulowana",Awizacje!$P$5:$P$504,"&gt;="&amp;15*60,Awizacje!$P$5:$P$504,"&lt;"&amp;(15+1)*60))</f>
        <v/>
      </c>
      <c r="N5" s="19">
        <f>IF($A5="","",COUNTIFS(Awizacje!$B$5:$B$504,$B$2,Awizacje!$F$5:$F$504,$A5,Awizacje!$M$5:$M$504,"&lt;&gt;Anulowana",Awizacje!$P$5:$P$504,"&gt;="&amp;16*60,Awizacje!$P$5:$P$504,"&lt;"&amp;(16+1)*60))</f>
        <v/>
      </c>
      <c r="O5" s="19">
        <f>IF($A5="","",COUNTIFS(Awizacje!$B$5:$B$504,$B$2,Awizacje!$F$5:$F$504,$A5,Awizacje!$M$5:$M$504,"&lt;&gt;Anulowana",Awizacje!$P$5:$P$504,"&gt;="&amp;17*60,Awizacje!$P$5:$P$504,"&lt;"&amp;(17+1)*60))</f>
        <v/>
      </c>
      <c r="P5" s="19">
        <f>IF($A5="","",COUNTIFS(Awizacje!$B$5:$B$504,$B$2,Awizacje!$F$5:$F$504,$A5,Awizacje!$M$5:$M$504,"&lt;&gt;Anulowana",Awizacje!$P$5:$P$504,"&gt;="&amp;18*60,Awizacje!$P$5:$P$504,"&lt;"&amp;(18+1)*60))</f>
        <v/>
      </c>
    </row>
    <row r="6">
      <c r="A6" s="17">
        <f>IF(Rampy!A6="","",Rampy!A6)</f>
        <v/>
      </c>
      <c r="B6" s="17">
        <f>IF(A6="","",SUMIFS(Awizacje!$D$5:$D$504,Awizacje!$B$5:$B$504,$B$2,Awizacje!$F$5:$F$504,$A6,Awizacje!$M$5:$M$504,"&lt;&gt;Anulowana"))</f>
        <v/>
      </c>
      <c r="C6" s="18">
        <f>IF(OR(A6="",Rampy!C6="",Rampy!C6=0),"",B6/Rampy!C6)</f>
        <v/>
      </c>
      <c r="D6" s="19">
        <f>IF($A6="","",COUNTIFS(Awizacje!$B$5:$B$504,$B$2,Awizacje!$F$5:$F$504,$A6,Awizacje!$M$5:$M$504,"&lt;&gt;Anulowana",Awizacje!$P$5:$P$504,"&gt;="&amp;6*60,Awizacje!$P$5:$P$504,"&lt;"&amp;(6+1)*60))</f>
        <v/>
      </c>
      <c r="E6" s="19">
        <f>IF($A6="","",COUNTIFS(Awizacje!$B$5:$B$504,$B$2,Awizacje!$F$5:$F$504,$A6,Awizacje!$M$5:$M$504,"&lt;&gt;Anulowana",Awizacje!$P$5:$P$504,"&gt;="&amp;7*60,Awizacje!$P$5:$P$504,"&lt;"&amp;(7+1)*60))</f>
        <v/>
      </c>
      <c r="F6" s="19">
        <f>IF($A6="","",COUNTIFS(Awizacje!$B$5:$B$504,$B$2,Awizacje!$F$5:$F$504,$A6,Awizacje!$M$5:$M$504,"&lt;&gt;Anulowana",Awizacje!$P$5:$P$504,"&gt;="&amp;8*60,Awizacje!$P$5:$P$504,"&lt;"&amp;(8+1)*60))</f>
        <v/>
      </c>
      <c r="G6" s="19">
        <f>IF($A6="","",COUNTIFS(Awizacje!$B$5:$B$504,$B$2,Awizacje!$F$5:$F$504,$A6,Awizacje!$M$5:$M$504,"&lt;&gt;Anulowana",Awizacje!$P$5:$P$504,"&gt;="&amp;9*60,Awizacje!$P$5:$P$504,"&lt;"&amp;(9+1)*60))</f>
        <v/>
      </c>
      <c r="H6" s="19">
        <f>IF($A6="","",COUNTIFS(Awizacje!$B$5:$B$504,$B$2,Awizacje!$F$5:$F$504,$A6,Awizacje!$M$5:$M$504,"&lt;&gt;Anulowana",Awizacje!$P$5:$P$504,"&gt;="&amp;10*60,Awizacje!$P$5:$P$504,"&lt;"&amp;(10+1)*60))</f>
        <v/>
      </c>
      <c r="I6" s="19">
        <f>IF($A6="","",COUNTIFS(Awizacje!$B$5:$B$504,$B$2,Awizacje!$F$5:$F$504,$A6,Awizacje!$M$5:$M$504,"&lt;&gt;Anulowana",Awizacje!$P$5:$P$504,"&gt;="&amp;11*60,Awizacje!$P$5:$P$504,"&lt;"&amp;(11+1)*60))</f>
        <v/>
      </c>
      <c r="J6" s="19">
        <f>IF($A6="","",COUNTIFS(Awizacje!$B$5:$B$504,$B$2,Awizacje!$F$5:$F$504,$A6,Awizacje!$M$5:$M$504,"&lt;&gt;Anulowana",Awizacje!$P$5:$P$504,"&gt;="&amp;12*60,Awizacje!$P$5:$P$504,"&lt;"&amp;(12+1)*60))</f>
        <v/>
      </c>
      <c r="K6" s="19">
        <f>IF($A6="","",COUNTIFS(Awizacje!$B$5:$B$504,$B$2,Awizacje!$F$5:$F$504,$A6,Awizacje!$M$5:$M$504,"&lt;&gt;Anulowana",Awizacje!$P$5:$P$504,"&gt;="&amp;13*60,Awizacje!$P$5:$P$504,"&lt;"&amp;(13+1)*60))</f>
        <v/>
      </c>
      <c r="L6" s="19">
        <f>IF($A6="","",COUNTIFS(Awizacje!$B$5:$B$504,$B$2,Awizacje!$F$5:$F$504,$A6,Awizacje!$M$5:$M$504,"&lt;&gt;Anulowana",Awizacje!$P$5:$P$504,"&gt;="&amp;14*60,Awizacje!$P$5:$P$504,"&lt;"&amp;(14+1)*60))</f>
        <v/>
      </c>
      <c r="M6" s="19">
        <f>IF($A6="","",COUNTIFS(Awizacje!$B$5:$B$504,$B$2,Awizacje!$F$5:$F$504,$A6,Awizacje!$M$5:$M$504,"&lt;&gt;Anulowana",Awizacje!$P$5:$P$504,"&gt;="&amp;15*60,Awizacje!$P$5:$P$504,"&lt;"&amp;(15+1)*60))</f>
        <v/>
      </c>
      <c r="N6" s="19">
        <f>IF($A6="","",COUNTIFS(Awizacje!$B$5:$B$504,$B$2,Awizacje!$F$5:$F$504,$A6,Awizacje!$M$5:$M$504,"&lt;&gt;Anulowana",Awizacje!$P$5:$P$504,"&gt;="&amp;16*60,Awizacje!$P$5:$P$504,"&lt;"&amp;(16+1)*60))</f>
        <v/>
      </c>
      <c r="O6" s="19">
        <f>IF($A6="","",COUNTIFS(Awizacje!$B$5:$B$504,$B$2,Awizacje!$F$5:$F$504,$A6,Awizacje!$M$5:$M$504,"&lt;&gt;Anulowana",Awizacje!$P$5:$P$504,"&gt;="&amp;17*60,Awizacje!$P$5:$P$504,"&lt;"&amp;(17+1)*60))</f>
        <v/>
      </c>
      <c r="P6" s="19">
        <f>IF($A6="","",COUNTIFS(Awizacje!$B$5:$B$504,$B$2,Awizacje!$F$5:$F$504,$A6,Awizacje!$M$5:$M$504,"&lt;&gt;Anulowana",Awizacje!$P$5:$P$504,"&gt;="&amp;18*60,Awizacje!$P$5:$P$504,"&lt;"&amp;(18+1)*60))</f>
        <v/>
      </c>
    </row>
    <row r="7">
      <c r="A7" s="17">
        <f>IF(Rampy!A7="","",Rampy!A7)</f>
        <v/>
      </c>
      <c r="B7" s="17">
        <f>IF(A7="","",SUMIFS(Awizacje!$D$5:$D$504,Awizacje!$B$5:$B$504,$B$2,Awizacje!$F$5:$F$504,$A7,Awizacje!$M$5:$M$504,"&lt;&gt;Anulowana"))</f>
        <v/>
      </c>
      <c r="C7" s="18">
        <f>IF(OR(A7="",Rampy!C7="",Rampy!C7=0),"",B7/Rampy!C7)</f>
        <v/>
      </c>
      <c r="D7" s="19">
        <f>IF($A7="","",COUNTIFS(Awizacje!$B$5:$B$504,$B$2,Awizacje!$F$5:$F$504,$A7,Awizacje!$M$5:$M$504,"&lt;&gt;Anulowana",Awizacje!$P$5:$P$504,"&gt;="&amp;6*60,Awizacje!$P$5:$P$504,"&lt;"&amp;(6+1)*60))</f>
        <v/>
      </c>
      <c r="E7" s="19">
        <f>IF($A7="","",COUNTIFS(Awizacje!$B$5:$B$504,$B$2,Awizacje!$F$5:$F$504,$A7,Awizacje!$M$5:$M$504,"&lt;&gt;Anulowana",Awizacje!$P$5:$P$504,"&gt;="&amp;7*60,Awizacje!$P$5:$P$504,"&lt;"&amp;(7+1)*60))</f>
        <v/>
      </c>
      <c r="F7" s="19">
        <f>IF($A7="","",COUNTIFS(Awizacje!$B$5:$B$504,$B$2,Awizacje!$F$5:$F$504,$A7,Awizacje!$M$5:$M$504,"&lt;&gt;Anulowana",Awizacje!$P$5:$P$504,"&gt;="&amp;8*60,Awizacje!$P$5:$P$504,"&lt;"&amp;(8+1)*60))</f>
        <v/>
      </c>
      <c r="G7" s="19">
        <f>IF($A7="","",COUNTIFS(Awizacje!$B$5:$B$504,$B$2,Awizacje!$F$5:$F$504,$A7,Awizacje!$M$5:$M$504,"&lt;&gt;Anulowana",Awizacje!$P$5:$P$504,"&gt;="&amp;9*60,Awizacje!$P$5:$P$504,"&lt;"&amp;(9+1)*60))</f>
        <v/>
      </c>
      <c r="H7" s="19">
        <f>IF($A7="","",COUNTIFS(Awizacje!$B$5:$B$504,$B$2,Awizacje!$F$5:$F$504,$A7,Awizacje!$M$5:$M$504,"&lt;&gt;Anulowana",Awizacje!$P$5:$P$504,"&gt;="&amp;10*60,Awizacje!$P$5:$P$504,"&lt;"&amp;(10+1)*60))</f>
        <v/>
      </c>
      <c r="I7" s="19">
        <f>IF($A7="","",COUNTIFS(Awizacje!$B$5:$B$504,$B$2,Awizacje!$F$5:$F$504,$A7,Awizacje!$M$5:$M$504,"&lt;&gt;Anulowana",Awizacje!$P$5:$P$504,"&gt;="&amp;11*60,Awizacje!$P$5:$P$504,"&lt;"&amp;(11+1)*60))</f>
        <v/>
      </c>
      <c r="J7" s="19">
        <f>IF($A7="","",COUNTIFS(Awizacje!$B$5:$B$504,$B$2,Awizacje!$F$5:$F$504,$A7,Awizacje!$M$5:$M$504,"&lt;&gt;Anulowana",Awizacje!$P$5:$P$504,"&gt;="&amp;12*60,Awizacje!$P$5:$P$504,"&lt;"&amp;(12+1)*60))</f>
        <v/>
      </c>
      <c r="K7" s="19">
        <f>IF($A7="","",COUNTIFS(Awizacje!$B$5:$B$504,$B$2,Awizacje!$F$5:$F$504,$A7,Awizacje!$M$5:$M$504,"&lt;&gt;Anulowana",Awizacje!$P$5:$P$504,"&gt;="&amp;13*60,Awizacje!$P$5:$P$504,"&lt;"&amp;(13+1)*60))</f>
        <v/>
      </c>
      <c r="L7" s="19">
        <f>IF($A7="","",COUNTIFS(Awizacje!$B$5:$B$504,$B$2,Awizacje!$F$5:$F$504,$A7,Awizacje!$M$5:$M$504,"&lt;&gt;Anulowana",Awizacje!$P$5:$P$504,"&gt;="&amp;14*60,Awizacje!$P$5:$P$504,"&lt;"&amp;(14+1)*60))</f>
        <v/>
      </c>
      <c r="M7" s="19">
        <f>IF($A7="","",COUNTIFS(Awizacje!$B$5:$B$504,$B$2,Awizacje!$F$5:$F$504,$A7,Awizacje!$M$5:$M$504,"&lt;&gt;Anulowana",Awizacje!$P$5:$P$504,"&gt;="&amp;15*60,Awizacje!$P$5:$P$504,"&lt;"&amp;(15+1)*60))</f>
        <v/>
      </c>
      <c r="N7" s="19">
        <f>IF($A7="","",COUNTIFS(Awizacje!$B$5:$B$504,$B$2,Awizacje!$F$5:$F$504,$A7,Awizacje!$M$5:$M$504,"&lt;&gt;Anulowana",Awizacje!$P$5:$P$504,"&gt;="&amp;16*60,Awizacje!$P$5:$P$504,"&lt;"&amp;(16+1)*60))</f>
        <v/>
      </c>
      <c r="O7" s="19">
        <f>IF($A7="","",COUNTIFS(Awizacje!$B$5:$B$504,$B$2,Awizacje!$F$5:$F$504,$A7,Awizacje!$M$5:$M$504,"&lt;&gt;Anulowana",Awizacje!$P$5:$P$504,"&gt;="&amp;17*60,Awizacje!$P$5:$P$504,"&lt;"&amp;(17+1)*60))</f>
        <v/>
      </c>
      <c r="P7" s="19">
        <f>IF($A7="","",COUNTIFS(Awizacje!$B$5:$B$504,$B$2,Awizacje!$F$5:$F$504,$A7,Awizacje!$M$5:$M$504,"&lt;&gt;Anulowana",Awizacje!$P$5:$P$504,"&gt;="&amp;18*60,Awizacje!$P$5:$P$504,"&lt;"&amp;(18+1)*60))</f>
        <v/>
      </c>
    </row>
    <row r="8">
      <c r="A8" s="17">
        <f>IF(Rampy!A8="","",Rampy!A8)</f>
        <v/>
      </c>
      <c r="B8" s="17">
        <f>IF(A8="","",SUMIFS(Awizacje!$D$5:$D$504,Awizacje!$B$5:$B$504,$B$2,Awizacje!$F$5:$F$504,$A8,Awizacje!$M$5:$M$504,"&lt;&gt;Anulowana"))</f>
        <v/>
      </c>
      <c r="C8" s="18">
        <f>IF(OR(A8="",Rampy!C8="",Rampy!C8=0),"",B8/Rampy!C8)</f>
        <v/>
      </c>
      <c r="D8" s="19">
        <f>IF($A8="","",COUNTIFS(Awizacje!$B$5:$B$504,$B$2,Awizacje!$F$5:$F$504,$A8,Awizacje!$M$5:$M$504,"&lt;&gt;Anulowana",Awizacje!$P$5:$P$504,"&gt;="&amp;6*60,Awizacje!$P$5:$P$504,"&lt;"&amp;(6+1)*60))</f>
        <v/>
      </c>
      <c r="E8" s="19">
        <f>IF($A8="","",COUNTIFS(Awizacje!$B$5:$B$504,$B$2,Awizacje!$F$5:$F$504,$A8,Awizacje!$M$5:$M$504,"&lt;&gt;Anulowana",Awizacje!$P$5:$P$504,"&gt;="&amp;7*60,Awizacje!$P$5:$P$504,"&lt;"&amp;(7+1)*60))</f>
        <v/>
      </c>
      <c r="F8" s="19">
        <f>IF($A8="","",COUNTIFS(Awizacje!$B$5:$B$504,$B$2,Awizacje!$F$5:$F$504,$A8,Awizacje!$M$5:$M$504,"&lt;&gt;Anulowana",Awizacje!$P$5:$P$504,"&gt;="&amp;8*60,Awizacje!$P$5:$P$504,"&lt;"&amp;(8+1)*60))</f>
        <v/>
      </c>
      <c r="G8" s="19">
        <f>IF($A8="","",COUNTIFS(Awizacje!$B$5:$B$504,$B$2,Awizacje!$F$5:$F$504,$A8,Awizacje!$M$5:$M$504,"&lt;&gt;Anulowana",Awizacje!$P$5:$P$504,"&gt;="&amp;9*60,Awizacje!$P$5:$P$504,"&lt;"&amp;(9+1)*60))</f>
        <v/>
      </c>
      <c r="H8" s="19">
        <f>IF($A8="","",COUNTIFS(Awizacje!$B$5:$B$504,$B$2,Awizacje!$F$5:$F$504,$A8,Awizacje!$M$5:$M$504,"&lt;&gt;Anulowana",Awizacje!$P$5:$P$504,"&gt;="&amp;10*60,Awizacje!$P$5:$P$504,"&lt;"&amp;(10+1)*60))</f>
        <v/>
      </c>
      <c r="I8" s="19">
        <f>IF($A8="","",COUNTIFS(Awizacje!$B$5:$B$504,$B$2,Awizacje!$F$5:$F$504,$A8,Awizacje!$M$5:$M$504,"&lt;&gt;Anulowana",Awizacje!$P$5:$P$504,"&gt;="&amp;11*60,Awizacje!$P$5:$P$504,"&lt;"&amp;(11+1)*60))</f>
        <v/>
      </c>
      <c r="J8" s="19">
        <f>IF($A8="","",COUNTIFS(Awizacje!$B$5:$B$504,$B$2,Awizacje!$F$5:$F$504,$A8,Awizacje!$M$5:$M$504,"&lt;&gt;Anulowana",Awizacje!$P$5:$P$504,"&gt;="&amp;12*60,Awizacje!$P$5:$P$504,"&lt;"&amp;(12+1)*60))</f>
        <v/>
      </c>
      <c r="K8" s="19">
        <f>IF($A8="","",COUNTIFS(Awizacje!$B$5:$B$504,$B$2,Awizacje!$F$5:$F$504,$A8,Awizacje!$M$5:$M$504,"&lt;&gt;Anulowana",Awizacje!$P$5:$P$504,"&gt;="&amp;13*60,Awizacje!$P$5:$P$504,"&lt;"&amp;(13+1)*60))</f>
        <v/>
      </c>
      <c r="L8" s="19">
        <f>IF($A8="","",COUNTIFS(Awizacje!$B$5:$B$504,$B$2,Awizacje!$F$5:$F$504,$A8,Awizacje!$M$5:$M$504,"&lt;&gt;Anulowana",Awizacje!$P$5:$P$504,"&gt;="&amp;14*60,Awizacje!$P$5:$P$504,"&lt;"&amp;(14+1)*60))</f>
        <v/>
      </c>
      <c r="M8" s="19">
        <f>IF($A8="","",COUNTIFS(Awizacje!$B$5:$B$504,$B$2,Awizacje!$F$5:$F$504,$A8,Awizacje!$M$5:$M$504,"&lt;&gt;Anulowana",Awizacje!$P$5:$P$504,"&gt;="&amp;15*60,Awizacje!$P$5:$P$504,"&lt;"&amp;(15+1)*60))</f>
        <v/>
      </c>
      <c r="N8" s="19">
        <f>IF($A8="","",COUNTIFS(Awizacje!$B$5:$B$504,$B$2,Awizacje!$F$5:$F$504,$A8,Awizacje!$M$5:$M$504,"&lt;&gt;Anulowana",Awizacje!$P$5:$P$504,"&gt;="&amp;16*60,Awizacje!$P$5:$P$504,"&lt;"&amp;(16+1)*60))</f>
        <v/>
      </c>
      <c r="O8" s="19">
        <f>IF($A8="","",COUNTIFS(Awizacje!$B$5:$B$504,$B$2,Awizacje!$F$5:$F$504,$A8,Awizacje!$M$5:$M$504,"&lt;&gt;Anulowana",Awizacje!$P$5:$P$504,"&gt;="&amp;17*60,Awizacje!$P$5:$P$504,"&lt;"&amp;(17+1)*60))</f>
        <v/>
      </c>
      <c r="P8" s="19">
        <f>IF($A8="","",COUNTIFS(Awizacje!$B$5:$B$504,$B$2,Awizacje!$F$5:$F$504,$A8,Awizacje!$M$5:$M$504,"&lt;&gt;Anulowana",Awizacje!$P$5:$P$504,"&gt;="&amp;18*60,Awizacje!$P$5:$P$504,"&lt;"&amp;(18+1)*60))</f>
        <v/>
      </c>
    </row>
    <row r="9">
      <c r="A9" s="17">
        <f>IF(Rampy!A9="","",Rampy!A9)</f>
        <v/>
      </c>
      <c r="B9" s="17">
        <f>IF(A9="","",SUMIFS(Awizacje!$D$5:$D$504,Awizacje!$B$5:$B$504,$B$2,Awizacje!$F$5:$F$504,$A9,Awizacje!$M$5:$M$504,"&lt;&gt;Anulowana"))</f>
        <v/>
      </c>
      <c r="C9" s="18">
        <f>IF(OR(A9="",Rampy!C9="",Rampy!C9=0),"",B9/Rampy!C9)</f>
        <v/>
      </c>
      <c r="D9" s="19">
        <f>IF($A9="","",COUNTIFS(Awizacje!$B$5:$B$504,$B$2,Awizacje!$F$5:$F$504,$A9,Awizacje!$M$5:$M$504,"&lt;&gt;Anulowana",Awizacje!$P$5:$P$504,"&gt;="&amp;6*60,Awizacje!$P$5:$P$504,"&lt;"&amp;(6+1)*60))</f>
        <v/>
      </c>
      <c r="E9" s="19">
        <f>IF($A9="","",COUNTIFS(Awizacje!$B$5:$B$504,$B$2,Awizacje!$F$5:$F$504,$A9,Awizacje!$M$5:$M$504,"&lt;&gt;Anulowana",Awizacje!$P$5:$P$504,"&gt;="&amp;7*60,Awizacje!$P$5:$P$504,"&lt;"&amp;(7+1)*60))</f>
        <v/>
      </c>
      <c r="F9" s="19">
        <f>IF($A9="","",COUNTIFS(Awizacje!$B$5:$B$504,$B$2,Awizacje!$F$5:$F$504,$A9,Awizacje!$M$5:$M$504,"&lt;&gt;Anulowana",Awizacje!$P$5:$P$504,"&gt;="&amp;8*60,Awizacje!$P$5:$P$504,"&lt;"&amp;(8+1)*60))</f>
        <v/>
      </c>
      <c r="G9" s="19">
        <f>IF($A9="","",COUNTIFS(Awizacje!$B$5:$B$504,$B$2,Awizacje!$F$5:$F$504,$A9,Awizacje!$M$5:$M$504,"&lt;&gt;Anulowana",Awizacje!$P$5:$P$504,"&gt;="&amp;9*60,Awizacje!$P$5:$P$504,"&lt;"&amp;(9+1)*60))</f>
        <v/>
      </c>
      <c r="H9" s="19">
        <f>IF($A9="","",COUNTIFS(Awizacje!$B$5:$B$504,$B$2,Awizacje!$F$5:$F$504,$A9,Awizacje!$M$5:$M$504,"&lt;&gt;Anulowana",Awizacje!$P$5:$P$504,"&gt;="&amp;10*60,Awizacje!$P$5:$P$504,"&lt;"&amp;(10+1)*60))</f>
        <v/>
      </c>
      <c r="I9" s="19">
        <f>IF($A9="","",COUNTIFS(Awizacje!$B$5:$B$504,$B$2,Awizacje!$F$5:$F$504,$A9,Awizacje!$M$5:$M$504,"&lt;&gt;Anulowana",Awizacje!$P$5:$P$504,"&gt;="&amp;11*60,Awizacje!$P$5:$P$504,"&lt;"&amp;(11+1)*60))</f>
        <v/>
      </c>
      <c r="J9" s="19">
        <f>IF($A9="","",COUNTIFS(Awizacje!$B$5:$B$504,$B$2,Awizacje!$F$5:$F$504,$A9,Awizacje!$M$5:$M$504,"&lt;&gt;Anulowana",Awizacje!$P$5:$P$504,"&gt;="&amp;12*60,Awizacje!$P$5:$P$504,"&lt;"&amp;(12+1)*60))</f>
        <v/>
      </c>
      <c r="K9" s="19">
        <f>IF($A9="","",COUNTIFS(Awizacje!$B$5:$B$504,$B$2,Awizacje!$F$5:$F$504,$A9,Awizacje!$M$5:$M$504,"&lt;&gt;Anulowana",Awizacje!$P$5:$P$504,"&gt;="&amp;13*60,Awizacje!$P$5:$P$504,"&lt;"&amp;(13+1)*60))</f>
        <v/>
      </c>
      <c r="L9" s="19">
        <f>IF($A9="","",COUNTIFS(Awizacje!$B$5:$B$504,$B$2,Awizacje!$F$5:$F$504,$A9,Awizacje!$M$5:$M$504,"&lt;&gt;Anulowana",Awizacje!$P$5:$P$504,"&gt;="&amp;14*60,Awizacje!$P$5:$P$504,"&lt;"&amp;(14+1)*60))</f>
        <v/>
      </c>
      <c r="M9" s="19">
        <f>IF($A9="","",COUNTIFS(Awizacje!$B$5:$B$504,$B$2,Awizacje!$F$5:$F$504,$A9,Awizacje!$M$5:$M$504,"&lt;&gt;Anulowana",Awizacje!$P$5:$P$504,"&gt;="&amp;15*60,Awizacje!$P$5:$P$504,"&lt;"&amp;(15+1)*60))</f>
        <v/>
      </c>
      <c r="N9" s="19">
        <f>IF($A9="","",COUNTIFS(Awizacje!$B$5:$B$504,$B$2,Awizacje!$F$5:$F$504,$A9,Awizacje!$M$5:$M$504,"&lt;&gt;Anulowana",Awizacje!$P$5:$P$504,"&gt;="&amp;16*60,Awizacje!$P$5:$P$504,"&lt;"&amp;(16+1)*60))</f>
        <v/>
      </c>
      <c r="O9" s="19">
        <f>IF($A9="","",COUNTIFS(Awizacje!$B$5:$B$504,$B$2,Awizacje!$F$5:$F$504,$A9,Awizacje!$M$5:$M$504,"&lt;&gt;Anulowana",Awizacje!$P$5:$P$504,"&gt;="&amp;17*60,Awizacje!$P$5:$P$504,"&lt;"&amp;(17+1)*60))</f>
        <v/>
      </c>
      <c r="P9" s="19">
        <f>IF($A9="","",COUNTIFS(Awizacje!$B$5:$B$504,$B$2,Awizacje!$F$5:$F$504,$A9,Awizacje!$M$5:$M$504,"&lt;&gt;Anulowana",Awizacje!$P$5:$P$504,"&gt;="&amp;18*60,Awizacje!$P$5:$P$504,"&lt;"&amp;(18+1)*60))</f>
        <v/>
      </c>
    </row>
    <row r="10">
      <c r="A10" s="17">
        <f>IF(Rampy!A10="","",Rampy!A10)</f>
        <v/>
      </c>
      <c r="B10" s="17">
        <f>IF(A10="","",SUMIFS(Awizacje!$D$5:$D$504,Awizacje!$B$5:$B$504,$B$2,Awizacje!$F$5:$F$504,$A10,Awizacje!$M$5:$M$504,"&lt;&gt;Anulowana"))</f>
        <v/>
      </c>
      <c r="C10" s="18">
        <f>IF(OR(A10="",Rampy!C10="",Rampy!C10=0),"",B10/Rampy!C10)</f>
        <v/>
      </c>
      <c r="D10" s="19">
        <f>IF($A10="","",COUNTIFS(Awizacje!$B$5:$B$504,$B$2,Awizacje!$F$5:$F$504,$A10,Awizacje!$M$5:$M$504,"&lt;&gt;Anulowana",Awizacje!$P$5:$P$504,"&gt;="&amp;6*60,Awizacje!$P$5:$P$504,"&lt;"&amp;(6+1)*60))</f>
        <v/>
      </c>
      <c r="E10" s="19">
        <f>IF($A10="","",COUNTIFS(Awizacje!$B$5:$B$504,$B$2,Awizacje!$F$5:$F$504,$A10,Awizacje!$M$5:$M$504,"&lt;&gt;Anulowana",Awizacje!$P$5:$P$504,"&gt;="&amp;7*60,Awizacje!$P$5:$P$504,"&lt;"&amp;(7+1)*60))</f>
        <v/>
      </c>
      <c r="F10" s="19">
        <f>IF($A10="","",COUNTIFS(Awizacje!$B$5:$B$504,$B$2,Awizacje!$F$5:$F$504,$A10,Awizacje!$M$5:$M$504,"&lt;&gt;Anulowana",Awizacje!$P$5:$P$504,"&gt;="&amp;8*60,Awizacje!$P$5:$P$504,"&lt;"&amp;(8+1)*60))</f>
        <v/>
      </c>
      <c r="G10" s="19">
        <f>IF($A10="","",COUNTIFS(Awizacje!$B$5:$B$504,$B$2,Awizacje!$F$5:$F$504,$A10,Awizacje!$M$5:$M$504,"&lt;&gt;Anulowana",Awizacje!$P$5:$P$504,"&gt;="&amp;9*60,Awizacje!$P$5:$P$504,"&lt;"&amp;(9+1)*60))</f>
        <v/>
      </c>
      <c r="H10" s="19">
        <f>IF($A10="","",COUNTIFS(Awizacje!$B$5:$B$504,$B$2,Awizacje!$F$5:$F$504,$A10,Awizacje!$M$5:$M$504,"&lt;&gt;Anulowana",Awizacje!$P$5:$P$504,"&gt;="&amp;10*60,Awizacje!$P$5:$P$504,"&lt;"&amp;(10+1)*60))</f>
        <v/>
      </c>
      <c r="I10" s="19">
        <f>IF($A10="","",COUNTIFS(Awizacje!$B$5:$B$504,$B$2,Awizacje!$F$5:$F$504,$A10,Awizacje!$M$5:$M$504,"&lt;&gt;Anulowana",Awizacje!$P$5:$P$504,"&gt;="&amp;11*60,Awizacje!$P$5:$P$504,"&lt;"&amp;(11+1)*60))</f>
        <v/>
      </c>
      <c r="J10" s="19">
        <f>IF($A10="","",COUNTIFS(Awizacje!$B$5:$B$504,$B$2,Awizacje!$F$5:$F$504,$A10,Awizacje!$M$5:$M$504,"&lt;&gt;Anulowana",Awizacje!$P$5:$P$504,"&gt;="&amp;12*60,Awizacje!$P$5:$P$504,"&lt;"&amp;(12+1)*60))</f>
        <v/>
      </c>
      <c r="K10" s="19">
        <f>IF($A10="","",COUNTIFS(Awizacje!$B$5:$B$504,$B$2,Awizacje!$F$5:$F$504,$A10,Awizacje!$M$5:$M$504,"&lt;&gt;Anulowana",Awizacje!$P$5:$P$504,"&gt;="&amp;13*60,Awizacje!$P$5:$P$504,"&lt;"&amp;(13+1)*60))</f>
        <v/>
      </c>
      <c r="L10" s="19">
        <f>IF($A10="","",COUNTIFS(Awizacje!$B$5:$B$504,$B$2,Awizacje!$F$5:$F$504,$A10,Awizacje!$M$5:$M$504,"&lt;&gt;Anulowana",Awizacje!$P$5:$P$504,"&gt;="&amp;14*60,Awizacje!$P$5:$P$504,"&lt;"&amp;(14+1)*60))</f>
        <v/>
      </c>
      <c r="M10" s="19">
        <f>IF($A10="","",COUNTIFS(Awizacje!$B$5:$B$504,$B$2,Awizacje!$F$5:$F$504,$A10,Awizacje!$M$5:$M$504,"&lt;&gt;Anulowana",Awizacje!$P$5:$P$504,"&gt;="&amp;15*60,Awizacje!$P$5:$P$504,"&lt;"&amp;(15+1)*60))</f>
        <v/>
      </c>
      <c r="N10" s="19">
        <f>IF($A10="","",COUNTIFS(Awizacje!$B$5:$B$504,$B$2,Awizacje!$F$5:$F$504,$A10,Awizacje!$M$5:$M$504,"&lt;&gt;Anulowana",Awizacje!$P$5:$P$504,"&gt;="&amp;16*60,Awizacje!$P$5:$P$504,"&lt;"&amp;(16+1)*60))</f>
        <v/>
      </c>
      <c r="O10" s="19">
        <f>IF($A10="","",COUNTIFS(Awizacje!$B$5:$B$504,$B$2,Awizacje!$F$5:$F$504,$A10,Awizacje!$M$5:$M$504,"&lt;&gt;Anulowana",Awizacje!$P$5:$P$504,"&gt;="&amp;17*60,Awizacje!$P$5:$P$504,"&lt;"&amp;(17+1)*60))</f>
        <v/>
      </c>
      <c r="P10" s="19">
        <f>IF($A10="","",COUNTIFS(Awizacje!$B$5:$B$504,$B$2,Awizacje!$F$5:$F$504,$A10,Awizacje!$M$5:$M$504,"&lt;&gt;Anulowana",Awizacje!$P$5:$P$504,"&gt;="&amp;18*60,Awizacje!$P$5:$P$504,"&lt;"&amp;(18+1)*60))</f>
        <v/>
      </c>
    </row>
    <row r="11">
      <c r="A11" s="17">
        <f>IF(Rampy!A11="","",Rampy!A11)</f>
        <v/>
      </c>
      <c r="B11" s="17">
        <f>IF(A11="","",SUMIFS(Awizacje!$D$5:$D$504,Awizacje!$B$5:$B$504,$B$2,Awizacje!$F$5:$F$504,$A11,Awizacje!$M$5:$M$504,"&lt;&gt;Anulowana"))</f>
        <v/>
      </c>
      <c r="C11" s="18">
        <f>IF(OR(A11="",Rampy!C11="",Rampy!C11=0),"",B11/Rampy!C11)</f>
        <v/>
      </c>
      <c r="D11" s="19">
        <f>IF($A11="","",COUNTIFS(Awizacje!$B$5:$B$504,$B$2,Awizacje!$F$5:$F$504,$A11,Awizacje!$M$5:$M$504,"&lt;&gt;Anulowana",Awizacje!$P$5:$P$504,"&gt;="&amp;6*60,Awizacje!$P$5:$P$504,"&lt;"&amp;(6+1)*60))</f>
        <v/>
      </c>
      <c r="E11" s="19">
        <f>IF($A11="","",COUNTIFS(Awizacje!$B$5:$B$504,$B$2,Awizacje!$F$5:$F$504,$A11,Awizacje!$M$5:$M$504,"&lt;&gt;Anulowana",Awizacje!$P$5:$P$504,"&gt;="&amp;7*60,Awizacje!$P$5:$P$504,"&lt;"&amp;(7+1)*60))</f>
        <v/>
      </c>
      <c r="F11" s="19">
        <f>IF($A11="","",COUNTIFS(Awizacje!$B$5:$B$504,$B$2,Awizacje!$F$5:$F$504,$A11,Awizacje!$M$5:$M$504,"&lt;&gt;Anulowana",Awizacje!$P$5:$P$504,"&gt;="&amp;8*60,Awizacje!$P$5:$P$504,"&lt;"&amp;(8+1)*60))</f>
        <v/>
      </c>
      <c r="G11" s="19">
        <f>IF($A11="","",COUNTIFS(Awizacje!$B$5:$B$504,$B$2,Awizacje!$F$5:$F$504,$A11,Awizacje!$M$5:$M$504,"&lt;&gt;Anulowana",Awizacje!$P$5:$P$504,"&gt;="&amp;9*60,Awizacje!$P$5:$P$504,"&lt;"&amp;(9+1)*60))</f>
        <v/>
      </c>
      <c r="H11" s="19">
        <f>IF($A11="","",COUNTIFS(Awizacje!$B$5:$B$504,$B$2,Awizacje!$F$5:$F$504,$A11,Awizacje!$M$5:$M$504,"&lt;&gt;Anulowana",Awizacje!$P$5:$P$504,"&gt;="&amp;10*60,Awizacje!$P$5:$P$504,"&lt;"&amp;(10+1)*60))</f>
        <v/>
      </c>
      <c r="I11" s="19">
        <f>IF($A11="","",COUNTIFS(Awizacje!$B$5:$B$504,$B$2,Awizacje!$F$5:$F$504,$A11,Awizacje!$M$5:$M$504,"&lt;&gt;Anulowana",Awizacje!$P$5:$P$504,"&gt;="&amp;11*60,Awizacje!$P$5:$P$504,"&lt;"&amp;(11+1)*60))</f>
        <v/>
      </c>
      <c r="J11" s="19">
        <f>IF($A11="","",COUNTIFS(Awizacje!$B$5:$B$504,$B$2,Awizacje!$F$5:$F$504,$A11,Awizacje!$M$5:$M$504,"&lt;&gt;Anulowana",Awizacje!$P$5:$P$504,"&gt;="&amp;12*60,Awizacje!$P$5:$P$504,"&lt;"&amp;(12+1)*60))</f>
        <v/>
      </c>
      <c r="K11" s="19">
        <f>IF($A11="","",COUNTIFS(Awizacje!$B$5:$B$504,$B$2,Awizacje!$F$5:$F$504,$A11,Awizacje!$M$5:$M$504,"&lt;&gt;Anulowana",Awizacje!$P$5:$P$504,"&gt;="&amp;13*60,Awizacje!$P$5:$P$504,"&lt;"&amp;(13+1)*60))</f>
        <v/>
      </c>
      <c r="L11" s="19">
        <f>IF($A11="","",COUNTIFS(Awizacje!$B$5:$B$504,$B$2,Awizacje!$F$5:$F$504,$A11,Awizacje!$M$5:$M$504,"&lt;&gt;Anulowana",Awizacje!$P$5:$P$504,"&gt;="&amp;14*60,Awizacje!$P$5:$P$504,"&lt;"&amp;(14+1)*60))</f>
        <v/>
      </c>
      <c r="M11" s="19">
        <f>IF($A11="","",COUNTIFS(Awizacje!$B$5:$B$504,$B$2,Awizacje!$F$5:$F$504,$A11,Awizacje!$M$5:$M$504,"&lt;&gt;Anulowana",Awizacje!$P$5:$P$504,"&gt;="&amp;15*60,Awizacje!$P$5:$P$504,"&lt;"&amp;(15+1)*60))</f>
        <v/>
      </c>
      <c r="N11" s="19">
        <f>IF($A11="","",COUNTIFS(Awizacje!$B$5:$B$504,$B$2,Awizacje!$F$5:$F$504,$A11,Awizacje!$M$5:$M$504,"&lt;&gt;Anulowana",Awizacje!$P$5:$P$504,"&gt;="&amp;16*60,Awizacje!$P$5:$P$504,"&lt;"&amp;(16+1)*60))</f>
        <v/>
      </c>
      <c r="O11" s="19">
        <f>IF($A11="","",COUNTIFS(Awizacje!$B$5:$B$504,$B$2,Awizacje!$F$5:$F$504,$A11,Awizacje!$M$5:$M$504,"&lt;&gt;Anulowana",Awizacje!$P$5:$P$504,"&gt;="&amp;17*60,Awizacje!$P$5:$P$504,"&lt;"&amp;(17+1)*60))</f>
        <v/>
      </c>
      <c r="P11" s="19">
        <f>IF($A11="","",COUNTIFS(Awizacje!$B$5:$B$504,$B$2,Awizacje!$F$5:$F$504,$A11,Awizacje!$M$5:$M$504,"&lt;&gt;Anulowana",Awizacje!$P$5:$P$504,"&gt;="&amp;18*60,Awizacje!$P$5:$P$504,"&lt;"&amp;(18+1)*60))</f>
        <v/>
      </c>
    </row>
    <row r="12">
      <c r="A12" s="17">
        <f>IF(Rampy!A12="","",Rampy!A12)</f>
        <v/>
      </c>
      <c r="B12" s="17">
        <f>IF(A12="","",SUMIFS(Awizacje!$D$5:$D$504,Awizacje!$B$5:$B$504,$B$2,Awizacje!$F$5:$F$504,$A12,Awizacje!$M$5:$M$504,"&lt;&gt;Anulowana"))</f>
        <v/>
      </c>
      <c r="C12" s="18">
        <f>IF(OR(A12="",Rampy!C12="",Rampy!C12=0),"",B12/Rampy!C12)</f>
        <v/>
      </c>
      <c r="D12" s="19">
        <f>IF($A12="","",COUNTIFS(Awizacje!$B$5:$B$504,$B$2,Awizacje!$F$5:$F$504,$A12,Awizacje!$M$5:$M$504,"&lt;&gt;Anulowana",Awizacje!$P$5:$P$504,"&gt;="&amp;6*60,Awizacje!$P$5:$P$504,"&lt;"&amp;(6+1)*60))</f>
        <v/>
      </c>
      <c r="E12" s="19">
        <f>IF($A12="","",COUNTIFS(Awizacje!$B$5:$B$504,$B$2,Awizacje!$F$5:$F$504,$A12,Awizacje!$M$5:$M$504,"&lt;&gt;Anulowana",Awizacje!$P$5:$P$504,"&gt;="&amp;7*60,Awizacje!$P$5:$P$504,"&lt;"&amp;(7+1)*60))</f>
        <v/>
      </c>
      <c r="F12" s="19">
        <f>IF($A12="","",COUNTIFS(Awizacje!$B$5:$B$504,$B$2,Awizacje!$F$5:$F$504,$A12,Awizacje!$M$5:$M$504,"&lt;&gt;Anulowana",Awizacje!$P$5:$P$504,"&gt;="&amp;8*60,Awizacje!$P$5:$P$504,"&lt;"&amp;(8+1)*60))</f>
        <v/>
      </c>
      <c r="G12" s="19">
        <f>IF($A12="","",COUNTIFS(Awizacje!$B$5:$B$504,$B$2,Awizacje!$F$5:$F$504,$A12,Awizacje!$M$5:$M$504,"&lt;&gt;Anulowana",Awizacje!$P$5:$P$504,"&gt;="&amp;9*60,Awizacje!$P$5:$P$504,"&lt;"&amp;(9+1)*60))</f>
        <v/>
      </c>
      <c r="H12" s="19">
        <f>IF($A12="","",COUNTIFS(Awizacje!$B$5:$B$504,$B$2,Awizacje!$F$5:$F$504,$A12,Awizacje!$M$5:$M$504,"&lt;&gt;Anulowana",Awizacje!$P$5:$P$504,"&gt;="&amp;10*60,Awizacje!$P$5:$P$504,"&lt;"&amp;(10+1)*60))</f>
        <v/>
      </c>
      <c r="I12" s="19">
        <f>IF($A12="","",COUNTIFS(Awizacje!$B$5:$B$504,$B$2,Awizacje!$F$5:$F$504,$A12,Awizacje!$M$5:$M$504,"&lt;&gt;Anulowana",Awizacje!$P$5:$P$504,"&gt;="&amp;11*60,Awizacje!$P$5:$P$504,"&lt;"&amp;(11+1)*60))</f>
        <v/>
      </c>
      <c r="J12" s="19">
        <f>IF($A12="","",COUNTIFS(Awizacje!$B$5:$B$504,$B$2,Awizacje!$F$5:$F$504,$A12,Awizacje!$M$5:$M$504,"&lt;&gt;Anulowana",Awizacje!$P$5:$P$504,"&gt;="&amp;12*60,Awizacje!$P$5:$P$504,"&lt;"&amp;(12+1)*60))</f>
        <v/>
      </c>
      <c r="K12" s="19">
        <f>IF($A12="","",COUNTIFS(Awizacje!$B$5:$B$504,$B$2,Awizacje!$F$5:$F$504,$A12,Awizacje!$M$5:$M$504,"&lt;&gt;Anulowana",Awizacje!$P$5:$P$504,"&gt;="&amp;13*60,Awizacje!$P$5:$P$504,"&lt;"&amp;(13+1)*60))</f>
        <v/>
      </c>
      <c r="L12" s="19">
        <f>IF($A12="","",COUNTIFS(Awizacje!$B$5:$B$504,$B$2,Awizacje!$F$5:$F$504,$A12,Awizacje!$M$5:$M$504,"&lt;&gt;Anulowana",Awizacje!$P$5:$P$504,"&gt;="&amp;14*60,Awizacje!$P$5:$P$504,"&lt;"&amp;(14+1)*60))</f>
        <v/>
      </c>
      <c r="M12" s="19">
        <f>IF($A12="","",COUNTIFS(Awizacje!$B$5:$B$504,$B$2,Awizacje!$F$5:$F$504,$A12,Awizacje!$M$5:$M$504,"&lt;&gt;Anulowana",Awizacje!$P$5:$P$504,"&gt;="&amp;15*60,Awizacje!$P$5:$P$504,"&lt;"&amp;(15+1)*60))</f>
        <v/>
      </c>
      <c r="N12" s="19">
        <f>IF($A12="","",COUNTIFS(Awizacje!$B$5:$B$504,$B$2,Awizacje!$F$5:$F$504,$A12,Awizacje!$M$5:$M$504,"&lt;&gt;Anulowana",Awizacje!$P$5:$P$504,"&gt;="&amp;16*60,Awizacje!$P$5:$P$504,"&lt;"&amp;(16+1)*60))</f>
        <v/>
      </c>
      <c r="O12" s="19">
        <f>IF($A12="","",COUNTIFS(Awizacje!$B$5:$B$504,$B$2,Awizacje!$F$5:$F$504,$A12,Awizacje!$M$5:$M$504,"&lt;&gt;Anulowana",Awizacje!$P$5:$P$504,"&gt;="&amp;17*60,Awizacje!$P$5:$P$504,"&lt;"&amp;(17+1)*60))</f>
        <v/>
      </c>
      <c r="P12" s="19">
        <f>IF($A12="","",COUNTIFS(Awizacje!$B$5:$B$504,$B$2,Awizacje!$F$5:$F$504,$A12,Awizacje!$M$5:$M$504,"&lt;&gt;Anulowana",Awizacje!$P$5:$P$504,"&gt;="&amp;18*60,Awizacje!$P$5:$P$504,"&lt;"&amp;(18+1)*60))</f>
        <v/>
      </c>
    </row>
    <row r="13">
      <c r="A13" s="17">
        <f>IF(Rampy!A13="","",Rampy!A13)</f>
        <v/>
      </c>
      <c r="B13" s="17">
        <f>IF(A13="","",SUMIFS(Awizacje!$D$5:$D$504,Awizacje!$B$5:$B$504,$B$2,Awizacje!$F$5:$F$504,$A13,Awizacje!$M$5:$M$504,"&lt;&gt;Anulowana"))</f>
        <v/>
      </c>
      <c r="C13" s="18">
        <f>IF(OR(A13="",Rampy!C13="",Rampy!C13=0),"",B13/Rampy!C13)</f>
        <v/>
      </c>
      <c r="D13" s="19">
        <f>IF($A13="","",COUNTIFS(Awizacje!$B$5:$B$504,$B$2,Awizacje!$F$5:$F$504,$A13,Awizacje!$M$5:$M$504,"&lt;&gt;Anulowana",Awizacje!$P$5:$P$504,"&gt;="&amp;6*60,Awizacje!$P$5:$P$504,"&lt;"&amp;(6+1)*60))</f>
        <v/>
      </c>
      <c r="E13" s="19">
        <f>IF($A13="","",COUNTIFS(Awizacje!$B$5:$B$504,$B$2,Awizacje!$F$5:$F$504,$A13,Awizacje!$M$5:$M$504,"&lt;&gt;Anulowana",Awizacje!$P$5:$P$504,"&gt;="&amp;7*60,Awizacje!$P$5:$P$504,"&lt;"&amp;(7+1)*60))</f>
        <v/>
      </c>
      <c r="F13" s="19">
        <f>IF($A13="","",COUNTIFS(Awizacje!$B$5:$B$504,$B$2,Awizacje!$F$5:$F$504,$A13,Awizacje!$M$5:$M$504,"&lt;&gt;Anulowana",Awizacje!$P$5:$P$504,"&gt;="&amp;8*60,Awizacje!$P$5:$P$504,"&lt;"&amp;(8+1)*60))</f>
        <v/>
      </c>
      <c r="G13" s="19">
        <f>IF($A13="","",COUNTIFS(Awizacje!$B$5:$B$504,$B$2,Awizacje!$F$5:$F$504,$A13,Awizacje!$M$5:$M$504,"&lt;&gt;Anulowana",Awizacje!$P$5:$P$504,"&gt;="&amp;9*60,Awizacje!$P$5:$P$504,"&lt;"&amp;(9+1)*60))</f>
        <v/>
      </c>
      <c r="H13" s="19">
        <f>IF($A13="","",COUNTIFS(Awizacje!$B$5:$B$504,$B$2,Awizacje!$F$5:$F$504,$A13,Awizacje!$M$5:$M$504,"&lt;&gt;Anulowana",Awizacje!$P$5:$P$504,"&gt;="&amp;10*60,Awizacje!$P$5:$P$504,"&lt;"&amp;(10+1)*60))</f>
        <v/>
      </c>
      <c r="I13" s="19">
        <f>IF($A13="","",COUNTIFS(Awizacje!$B$5:$B$504,$B$2,Awizacje!$F$5:$F$504,$A13,Awizacje!$M$5:$M$504,"&lt;&gt;Anulowana",Awizacje!$P$5:$P$504,"&gt;="&amp;11*60,Awizacje!$P$5:$P$504,"&lt;"&amp;(11+1)*60))</f>
        <v/>
      </c>
      <c r="J13" s="19">
        <f>IF($A13="","",COUNTIFS(Awizacje!$B$5:$B$504,$B$2,Awizacje!$F$5:$F$504,$A13,Awizacje!$M$5:$M$504,"&lt;&gt;Anulowana",Awizacje!$P$5:$P$504,"&gt;="&amp;12*60,Awizacje!$P$5:$P$504,"&lt;"&amp;(12+1)*60))</f>
        <v/>
      </c>
      <c r="K13" s="19">
        <f>IF($A13="","",COUNTIFS(Awizacje!$B$5:$B$504,$B$2,Awizacje!$F$5:$F$504,$A13,Awizacje!$M$5:$M$504,"&lt;&gt;Anulowana",Awizacje!$P$5:$P$504,"&gt;="&amp;13*60,Awizacje!$P$5:$P$504,"&lt;"&amp;(13+1)*60))</f>
        <v/>
      </c>
      <c r="L13" s="19">
        <f>IF($A13="","",COUNTIFS(Awizacje!$B$5:$B$504,$B$2,Awizacje!$F$5:$F$504,$A13,Awizacje!$M$5:$M$504,"&lt;&gt;Anulowana",Awizacje!$P$5:$P$504,"&gt;="&amp;14*60,Awizacje!$P$5:$P$504,"&lt;"&amp;(14+1)*60))</f>
        <v/>
      </c>
      <c r="M13" s="19">
        <f>IF($A13="","",COUNTIFS(Awizacje!$B$5:$B$504,$B$2,Awizacje!$F$5:$F$504,$A13,Awizacje!$M$5:$M$504,"&lt;&gt;Anulowana",Awizacje!$P$5:$P$504,"&gt;="&amp;15*60,Awizacje!$P$5:$P$504,"&lt;"&amp;(15+1)*60))</f>
        <v/>
      </c>
      <c r="N13" s="19">
        <f>IF($A13="","",COUNTIFS(Awizacje!$B$5:$B$504,$B$2,Awizacje!$F$5:$F$504,$A13,Awizacje!$M$5:$M$504,"&lt;&gt;Anulowana",Awizacje!$P$5:$P$504,"&gt;="&amp;16*60,Awizacje!$P$5:$P$504,"&lt;"&amp;(16+1)*60))</f>
        <v/>
      </c>
      <c r="O13" s="19">
        <f>IF($A13="","",COUNTIFS(Awizacje!$B$5:$B$504,$B$2,Awizacje!$F$5:$F$504,$A13,Awizacje!$M$5:$M$504,"&lt;&gt;Anulowana",Awizacje!$P$5:$P$504,"&gt;="&amp;17*60,Awizacje!$P$5:$P$504,"&lt;"&amp;(17+1)*60))</f>
        <v/>
      </c>
      <c r="P13" s="19">
        <f>IF($A13="","",COUNTIFS(Awizacje!$B$5:$B$504,$B$2,Awizacje!$F$5:$F$504,$A13,Awizacje!$M$5:$M$504,"&lt;&gt;Anulowana",Awizacje!$P$5:$P$504,"&gt;="&amp;18*60,Awizacje!$P$5:$P$504,"&lt;"&amp;(18+1)*60))</f>
        <v/>
      </c>
    </row>
    <row r="14">
      <c r="A14" s="17">
        <f>IF(Rampy!A14="","",Rampy!A14)</f>
        <v/>
      </c>
      <c r="B14" s="17">
        <f>IF(A14="","",SUMIFS(Awizacje!$D$5:$D$504,Awizacje!$B$5:$B$504,$B$2,Awizacje!$F$5:$F$504,$A14,Awizacje!$M$5:$M$504,"&lt;&gt;Anulowana"))</f>
        <v/>
      </c>
      <c r="C14" s="18">
        <f>IF(OR(A14="",Rampy!C14="",Rampy!C14=0),"",B14/Rampy!C14)</f>
        <v/>
      </c>
      <c r="D14" s="19">
        <f>IF($A14="","",COUNTIFS(Awizacje!$B$5:$B$504,$B$2,Awizacje!$F$5:$F$504,$A14,Awizacje!$M$5:$M$504,"&lt;&gt;Anulowana",Awizacje!$P$5:$P$504,"&gt;="&amp;6*60,Awizacje!$P$5:$P$504,"&lt;"&amp;(6+1)*60))</f>
        <v/>
      </c>
      <c r="E14" s="19">
        <f>IF($A14="","",COUNTIFS(Awizacje!$B$5:$B$504,$B$2,Awizacje!$F$5:$F$504,$A14,Awizacje!$M$5:$M$504,"&lt;&gt;Anulowana",Awizacje!$P$5:$P$504,"&gt;="&amp;7*60,Awizacje!$P$5:$P$504,"&lt;"&amp;(7+1)*60))</f>
        <v/>
      </c>
      <c r="F14" s="19">
        <f>IF($A14="","",COUNTIFS(Awizacje!$B$5:$B$504,$B$2,Awizacje!$F$5:$F$504,$A14,Awizacje!$M$5:$M$504,"&lt;&gt;Anulowana",Awizacje!$P$5:$P$504,"&gt;="&amp;8*60,Awizacje!$P$5:$P$504,"&lt;"&amp;(8+1)*60))</f>
        <v/>
      </c>
      <c r="G14" s="19">
        <f>IF($A14="","",COUNTIFS(Awizacje!$B$5:$B$504,$B$2,Awizacje!$F$5:$F$504,$A14,Awizacje!$M$5:$M$504,"&lt;&gt;Anulowana",Awizacje!$P$5:$P$504,"&gt;="&amp;9*60,Awizacje!$P$5:$P$504,"&lt;"&amp;(9+1)*60))</f>
        <v/>
      </c>
      <c r="H14" s="19">
        <f>IF($A14="","",COUNTIFS(Awizacje!$B$5:$B$504,$B$2,Awizacje!$F$5:$F$504,$A14,Awizacje!$M$5:$M$504,"&lt;&gt;Anulowana",Awizacje!$P$5:$P$504,"&gt;="&amp;10*60,Awizacje!$P$5:$P$504,"&lt;"&amp;(10+1)*60))</f>
        <v/>
      </c>
      <c r="I14" s="19">
        <f>IF($A14="","",COUNTIFS(Awizacje!$B$5:$B$504,$B$2,Awizacje!$F$5:$F$504,$A14,Awizacje!$M$5:$M$504,"&lt;&gt;Anulowana",Awizacje!$P$5:$P$504,"&gt;="&amp;11*60,Awizacje!$P$5:$P$504,"&lt;"&amp;(11+1)*60))</f>
        <v/>
      </c>
      <c r="J14" s="19">
        <f>IF($A14="","",COUNTIFS(Awizacje!$B$5:$B$504,$B$2,Awizacje!$F$5:$F$504,$A14,Awizacje!$M$5:$M$504,"&lt;&gt;Anulowana",Awizacje!$P$5:$P$504,"&gt;="&amp;12*60,Awizacje!$P$5:$P$504,"&lt;"&amp;(12+1)*60))</f>
        <v/>
      </c>
      <c r="K14" s="19">
        <f>IF($A14="","",COUNTIFS(Awizacje!$B$5:$B$504,$B$2,Awizacje!$F$5:$F$504,$A14,Awizacje!$M$5:$M$504,"&lt;&gt;Anulowana",Awizacje!$P$5:$P$504,"&gt;="&amp;13*60,Awizacje!$P$5:$P$504,"&lt;"&amp;(13+1)*60))</f>
        <v/>
      </c>
      <c r="L14" s="19">
        <f>IF($A14="","",COUNTIFS(Awizacje!$B$5:$B$504,$B$2,Awizacje!$F$5:$F$504,$A14,Awizacje!$M$5:$M$504,"&lt;&gt;Anulowana",Awizacje!$P$5:$P$504,"&gt;="&amp;14*60,Awizacje!$P$5:$P$504,"&lt;"&amp;(14+1)*60))</f>
        <v/>
      </c>
      <c r="M14" s="19">
        <f>IF($A14="","",COUNTIFS(Awizacje!$B$5:$B$504,$B$2,Awizacje!$F$5:$F$504,$A14,Awizacje!$M$5:$M$504,"&lt;&gt;Anulowana",Awizacje!$P$5:$P$504,"&gt;="&amp;15*60,Awizacje!$P$5:$P$504,"&lt;"&amp;(15+1)*60))</f>
        <v/>
      </c>
      <c r="N14" s="19">
        <f>IF($A14="","",COUNTIFS(Awizacje!$B$5:$B$504,$B$2,Awizacje!$F$5:$F$504,$A14,Awizacje!$M$5:$M$504,"&lt;&gt;Anulowana",Awizacje!$P$5:$P$504,"&gt;="&amp;16*60,Awizacje!$P$5:$P$504,"&lt;"&amp;(16+1)*60))</f>
        <v/>
      </c>
      <c r="O14" s="19">
        <f>IF($A14="","",COUNTIFS(Awizacje!$B$5:$B$504,$B$2,Awizacje!$F$5:$F$504,$A14,Awizacje!$M$5:$M$504,"&lt;&gt;Anulowana",Awizacje!$P$5:$P$504,"&gt;="&amp;17*60,Awizacje!$P$5:$P$504,"&lt;"&amp;(17+1)*60))</f>
        <v/>
      </c>
      <c r="P14" s="19">
        <f>IF($A14="","",COUNTIFS(Awizacje!$B$5:$B$504,$B$2,Awizacje!$F$5:$F$504,$A14,Awizacje!$M$5:$M$504,"&lt;&gt;Anulowana",Awizacje!$P$5:$P$504,"&gt;="&amp;18*60,Awizacje!$P$5:$P$504,"&lt;"&amp;(18+1)*60))</f>
        <v/>
      </c>
    </row>
    <row r="15">
      <c r="A15" s="17">
        <f>IF(Rampy!A15="","",Rampy!A15)</f>
        <v/>
      </c>
      <c r="B15" s="17">
        <f>IF(A15="","",SUMIFS(Awizacje!$D$5:$D$504,Awizacje!$B$5:$B$504,$B$2,Awizacje!$F$5:$F$504,$A15,Awizacje!$M$5:$M$504,"&lt;&gt;Anulowana"))</f>
        <v/>
      </c>
      <c r="C15" s="18">
        <f>IF(OR(A15="",Rampy!C15="",Rampy!C15=0),"",B15/Rampy!C15)</f>
        <v/>
      </c>
      <c r="D15" s="19">
        <f>IF($A15="","",COUNTIFS(Awizacje!$B$5:$B$504,$B$2,Awizacje!$F$5:$F$504,$A15,Awizacje!$M$5:$M$504,"&lt;&gt;Anulowana",Awizacje!$P$5:$P$504,"&gt;="&amp;6*60,Awizacje!$P$5:$P$504,"&lt;"&amp;(6+1)*60))</f>
        <v/>
      </c>
      <c r="E15" s="19">
        <f>IF($A15="","",COUNTIFS(Awizacje!$B$5:$B$504,$B$2,Awizacje!$F$5:$F$504,$A15,Awizacje!$M$5:$M$504,"&lt;&gt;Anulowana",Awizacje!$P$5:$P$504,"&gt;="&amp;7*60,Awizacje!$P$5:$P$504,"&lt;"&amp;(7+1)*60))</f>
        <v/>
      </c>
      <c r="F15" s="19">
        <f>IF($A15="","",COUNTIFS(Awizacje!$B$5:$B$504,$B$2,Awizacje!$F$5:$F$504,$A15,Awizacje!$M$5:$M$504,"&lt;&gt;Anulowana",Awizacje!$P$5:$P$504,"&gt;="&amp;8*60,Awizacje!$P$5:$P$504,"&lt;"&amp;(8+1)*60))</f>
        <v/>
      </c>
      <c r="G15" s="19">
        <f>IF($A15="","",COUNTIFS(Awizacje!$B$5:$B$504,$B$2,Awizacje!$F$5:$F$504,$A15,Awizacje!$M$5:$M$504,"&lt;&gt;Anulowana",Awizacje!$P$5:$P$504,"&gt;="&amp;9*60,Awizacje!$P$5:$P$504,"&lt;"&amp;(9+1)*60))</f>
        <v/>
      </c>
      <c r="H15" s="19">
        <f>IF($A15="","",COUNTIFS(Awizacje!$B$5:$B$504,$B$2,Awizacje!$F$5:$F$504,$A15,Awizacje!$M$5:$M$504,"&lt;&gt;Anulowana",Awizacje!$P$5:$P$504,"&gt;="&amp;10*60,Awizacje!$P$5:$P$504,"&lt;"&amp;(10+1)*60))</f>
        <v/>
      </c>
      <c r="I15" s="19">
        <f>IF($A15="","",COUNTIFS(Awizacje!$B$5:$B$504,$B$2,Awizacje!$F$5:$F$504,$A15,Awizacje!$M$5:$M$504,"&lt;&gt;Anulowana",Awizacje!$P$5:$P$504,"&gt;="&amp;11*60,Awizacje!$P$5:$P$504,"&lt;"&amp;(11+1)*60))</f>
        <v/>
      </c>
      <c r="J15" s="19">
        <f>IF($A15="","",COUNTIFS(Awizacje!$B$5:$B$504,$B$2,Awizacje!$F$5:$F$504,$A15,Awizacje!$M$5:$M$504,"&lt;&gt;Anulowana",Awizacje!$P$5:$P$504,"&gt;="&amp;12*60,Awizacje!$P$5:$P$504,"&lt;"&amp;(12+1)*60))</f>
        <v/>
      </c>
      <c r="K15" s="19">
        <f>IF($A15="","",COUNTIFS(Awizacje!$B$5:$B$504,$B$2,Awizacje!$F$5:$F$504,$A15,Awizacje!$M$5:$M$504,"&lt;&gt;Anulowana",Awizacje!$P$5:$P$504,"&gt;="&amp;13*60,Awizacje!$P$5:$P$504,"&lt;"&amp;(13+1)*60))</f>
        <v/>
      </c>
      <c r="L15" s="19">
        <f>IF($A15="","",COUNTIFS(Awizacje!$B$5:$B$504,$B$2,Awizacje!$F$5:$F$504,$A15,Awizacje!$M$5:$M$504,"&lt;&gt;Anulowana",Awizacje!$P$5:$P$504,"&gt;="&amp;14*60,Awizacje!$P$5:$P$504,"&lt;"&amp;(14+1)*60))</f>
        <v/>
      </c>
      <c r="M15" s="19">
        <f>IF($A15="","",COUNTIFS(Awizacje!$B$5:$B$504,$B$2,Awizacje!$F$5:$F$504,$A15,Awizacje!$M$5:$M$504,"&lt;&gt;Anulowana",Awizacje!$P$5:$P$504,"&gt;="&amp;15*60,Awizacje!$P$5:$P$504,"&lt;"&amp;(15+1)*60))</f>
        <v/>
      </c>
      <c r="N15" s="19">
        <f>IF($A15="","",COUNTIFS(Awizacje!$B$5:$B$504,$B$2,Awizacje!$F$5:$F$504,$A15,Awizacje!$M$5:$M$504,"&lt;&gt;Anulowana",Awizacje!$P$5:$P$504,"&gt;="&amp;16*60,Awizacje!$P$5:$P$504,"&lt;"&amp;(16+1)*60))</f>
        <v/>
      </c>
      <c r="O15" s="19">
        <f>IF($A15="","",COUNTIFS(Awizacje!$B$5:$B$504,$B$2,Awizacje!$F$5:$F$504,$A15,Awizacje!$M$5:$M$504,"&lt;&gt;Anulowana",Awizacje!$P$5:$P$504,"&gt;="&amp;17*60,Awizacje!$P$5:$P$504,"&lt;"&amp;(17+1)*60))</f>
        <v/>
      </c>
      <c r="P15" s="19">
        <f>IF($A15="","",COUNTIFS(Awizacje!$B$5:$B$504,$B$2,Awizacje!$F$5:$F$504,$A15,Awizacje!$M$5:$M$504,"&lt;&gt;Anulowana",Awizacje!$P$5:$P$504,"&gt;="&amp;18*60,Awizacje!$P$5:$P$504,"&lt;"&amp;(18+1)*60))</f>
        <v/>
      </c>
    </row>
    <row r="16">
      <c r="A16" s="17">
        <f>IF(Rampy!A16="","",Rampy!A16)</f>
        <v/>
      </c>
      <c r="B16" s="17">
        <f>IF(A16="","",SUMIFS(Awizacje!$D$5:$D$504,Awizacje!$B$5:$B$504,$B$2,Awizacje!$F$5:$F$504,$A16,Awizacje!$M$5:$M$504,"&lt;&gt;Anulowana"))</f>
        <v/>
      </c>
      <c r="C16" s="18">
        <f>IF(OR(A16="",Rampy!C16="",Rampy!C16=0),"",B16/Rampy!C16)</f>
        <v/>
      </c>
      <c r="D16" s="19">
        <f>IF($A16="","",COUNTIFS(Awizacje!$B$5:$B$504,$B$2,Awizacje!$F$5:$F$504,$A16,Awizacje!$M$5:$M$504,"&lt;&gt;Anulowana",Awizacje!$P$5:$P$504,"&gt;="&amp;6*60,Awizacje!$P$5:$P$504,"&lt;"&amp;(6+1)*60))</f>
        <v/>
      </c>
      <c r="E16" s="19">
        <f>IF($A16="","",COUNTIFS(Awizacje!$B$5:$B$504,$B$2,Awizacje!$F$5:$F$504,$A16,Awizacje!$M$5:$M$504,"&lt;&gt;Anulowana",Awizacje!$P$5:$P$504,"&gt;="&amp;7*60,Awizacje!$P$5:$P$504,"&lt;"&amp;(7+1)*60))</f>
        <v/>
      </c>
      <c r="F16" s="19">
        <f>IF($A16="","",COUNTIFS(Awizacje!$B$5:$B$504,$B$2,Awizacje!$F$5:$F$504,$A16,Awizacje!$M$5:$M$504,"&lt;&gt;Anulowana",Awizacje!$P$5:$P$504,"&gt;="&amp;8*60,Awizacje!$P$5:$P$504,"&lt;"&amp;(8+1)*60))</f>
        <v/>
      </c>
      <c r="G16" s="19">
        <f>IF($A16="","",COUNTIFS(Awizacje!$B$5:$B$504,$B$2,Awizacje!$F$5:$F$504,$A16,Awizacje!$M$5:$M$504,"&lt;&gt;Anulowana",Awizacje!$P$5:$P$504,"&gt;="&amp;9*60,Awizacje!$P$5:$P$504,"&lt;"&amp;(9+1)*60))</f>
        <v/>
      </c>
      <c r="H16" s="19">
        <f>IF($A16="","",COUNTIFS(Awizacje!$B$5:$B$504,$B$2,Awizacje!$F$5:$F$504,$A16,Awizacje!$M$5:$M$504,"&lt;&gt;Anulowana",Awizacje!$P$5:$P$504,"&gt;="&amp;10*60,Awizacje!$P$5:$P$504,"&lt;"&amp;(10+1)*60))</f>
        <v/>
      </c>
      <c r="I16" s="19">
        <f>IF($A16="","",COUNTIFS(Awizacje!$B$5:$B$504,$B$2,Awizacje!$F$5:$F$504,$A16,Awizacje!$M$5:$M$504,"&lt;&gt;Anulowana",Awizacje!$P$5:$P$504,"&gt;="&amp;11*60,Awizacje!$P$5:$P$504,"&lt;"&amp;(11+1)*60))</f>
        <v/>
      </c>
      <c r="J16" s="19">
        <f>IF($A16="","",COUNTIFS(Awizacje!$B$5:$B$504,$B$2,Awizacje!$F$5:$F$504,$A16,Awizacje!$M$5:$M$504,"&lt;&gt;Anulowana",Awizacje!$P$5:$P$504,"&gt;="&amp;12*60,Awizacje!$P$5:$P$504,"&lt;"&amp;(12+1)*60))</f>
        <v/>
      </c>
      <c r="K16" s="19">
        <f>IF($A16="","",COUNTIFS(Awizacje!$B$5:$B$504,$B$2,Awizacje!$F$5:$F$504,$A16,Awizacje!$M$5:$M$504,"&lt;&gt;Anulowana",Awizacje!$P$5:$P$504,"&gt;="&amp;13*60,Awizacje!$P$5:$P$504,"&lt;"&amp;(13+1)*60))</f>
        <v/>
      </c>
      <c r="L16" s="19">
        <f>IF($A16="","",COUNTIFS(Awizacje!$B$5:$B$504,$B$2,Awizacje!$F$5:$F$504,$A16,Awizacje!$M$5:$M$504,"&lt;&gt;Anulowana",Awizacje!$P$5:$P$504,"&gt;="&amp;14*60,Awizacje!$P$5:$P$504,"&lt;"&amp;(14+1)*60))</f>
        <v/>
      </c>
      <c r="M16" s="19">
        <f>IF($A16="","",COUNTIFS(Awizacje!$B$5:$B$504,$B$2,Awizacje!$F$5:$F$504,$A16,Awizacje!$M$5:$M$504,"&lt;&gt;Anulowana",Awizacje!$P$5:$P$504,"&gt;="&amp;15*60,Awizacje!$P$5:$P$504,"&lt;"&amp;(15+1)*60))</f>
        <v/>
      </c>
      <c r="N16" s="19">
        <f>IF($A16="","",COUNTIFS(Awizacje!$B$5:$B$504,$B$2,Awizacje!$F$5:$F$504,$A16,Awizacje!$M$5:$M$504,"&lt;&gt;Anulowana",Awizacje!$P$5:$P$504,"&gt;="&amp;16*60,Awizacje!$P$5:$P$504,"&lt;"&amp;(16+1)*60))</f>
        <v/>
      </c>
      <c r="O16" s="19">
        <f>IF($A16="","",COUNTIFS(Awizacje!$B$5:$B$504,$B$2,Awizacje!$F$5:$F$504,$A16,Awizacje!$M$5:$M$504,"&lt;&gt;Anulowana",Awizacje!$P$5:$P$504,"&gt;="&amp;17*60,Awizacje!$P$5:$P$504,"&lt;"&amp;(17+1)*60))</f>
        <v/>
      </c>
      <c r="P16" s="19">
        <f>IF($A16="","",COUNTIFS(Awizacje!$B$5:$B$504,$B$2,Awizacje!$F$5:$F$504,$A16,Awizacje!$M$5:$M$504,"&lt;&gt;Anulowana",Awizacje!$P$5:$P$504,"&gt;="&amp;18*60,Awizacje!$P$5:$P$504,"&lt;"&amp;(18+1)*60))</f>
        <v/>
      </c>
    </row>
    <row r="17">
      <c r="A17" s="17">
        <f>IF(Rampy!A17="","",Rampy!A17)</f>
        <v/>
      </c>
      <c r="B17" s="17">
        <f>IF(A17="","",SUMIFS(Awizacje!$D$5:$D$504,Awizacje!$B$5:$B$504,$B$2,Awizacje!$F$5:$F$504,$A17,Awizacje!$M$5:$M$504,"&lt;&gt;Anulowana"))</f>
        <v/>
      </c>
      <c r="C17" s="18">
        <f>IF(OR(A17="",Rampy!C17="",Rampy!C17=0),"",B17/Rampy!C17)</f>
        <v/>
      </c>
      <c r="D17" s="19">
        <f>IF($A17="","",COUNTIFS(Awizacje!$B$5:$B$504,$B$2,Awizacje!$F$5:$F$504,$A17,Awizacje!$M$5:$M$504,"&lt;&gt;Anulowana",Awizacje!$P$5:$P$504,"&gt;="&amp;6*60,Awizacje!$P$5:$P$504,"&lt;"&amp;(6+1)*60))</f>
        <v/>
      </c>
      <c r="E17" s="19">
        <f>IF($A17="","",COUNTIFS(Awizacje!$B$5:$B$504,$B$2,Awizacje!$F$5:$F$504,$A17,Awizacje!$M$5:$M$504,"&lt;&gt;Anulowana",Awizacje!$P$5:$P$504,"&gt;="&amp;7*60,Awizacje!$P$5:$P$504,"&lt;"&amp;(7+1)*60))</f>
        <v/>
      </c>
      <c r="F17" s="19">
        <f>IF($A17="","",COUNTIFS(Awizacje!$B$5:$B$504,$B$2,Awizacje!$F$5:$F$504,$A17,Awizacje!$M$5:$M$504,"&lt;&gt;Anulowana",Awizacje!$P$5:$P$504,"&gt;="&amp;8*60,Awizacje!$P$5:$P$504,"&lt;"&amp;(8+1)*60))</f>
        <v/>
      </c>
      <c r="G17" s="19">
        <f>IF($A17="","",COUNTIFS(Awizacje!$B$5:$B$504,$B$2,Awizacje!$F$5:$F$504,$A17,Awizacje!$M$5:$M$504,"&lt;&gt;Anulowana",Awizacje!$P$5:$P$504,"&gt;="&amp;9*60,Awizacje!$P$5:$P$504,"&lt;"&amp;(9+1)*60))</f>
        <v/>
      </c>
      <c r="H17" s="19">
        <f>IF($A17="","",COUNTIFS(Awizacje!$B$5:$B$504,$B$2,Awizacje!$F$5:$F$504,$A17,Awizacje!$M$5:$M$504,"&lt;&gt;Anulowana",Awizacje!$P$5:$P$504,"&gt;="&amp;10*60,Awizacje!$P$5:$P$504,"&lt;"&amp;(10+1)*60))</f>
        <v/>
      </c>
      <c r="I17" s="19">
        <f>IF($A17="","",COUNTIFS(Awizacje!$B$5:$B$504,$B$2,Awizacje!$F$5:$F$504,$A17,Awizacje!$M$5:$M$504,"&lt;&gt;Anulowana",Awizacje!$P$5:$P$504,"&gt;="&amp;11*60,Awizacje!$P$5:$P$504,"&lt;"&amp;(11+1)*60))</f>
        <v/>
      </c>
      <c r="J17" s="19">
        <f>IF($A17="","",COUNTIFS(Awizacje!$B$5:$B$504,$B$2,Awizacje!$F$5:$F$504,$A17,Awizacje!$M$5:$M$504,"&lt;&gt;Anulowana",Awizacje!$P$5:$P$504,"&gt;="&amp;12*60,Awizacje!$P$5:$P$504,"&lt;"&amp;(12+1)*60))</f>
        <v/>
      </c>
      <c r="K17" s="19">
        <f>IF($A17="","",COUNTIFS(Awizacje!$B$5:$B$504,$B$2,Awizacje!$F$5:$F$504,$A17,Awizacje!$M$5:$M$504,"&lt;&gt;Anulowana",Awizacje!$P$5:$P$504,"&gt;="&amp;13*60,Awizacje!$P$5:$P$504,"&lt;"&amp;(13+1)*60))</f>
        <v/>
      </c>
      <c r="L17" s="19">
        <f>IF($A17="","",COUNTIFS(Awizacje!$B$5:$B$504,$B$2,Awizacje!$F$5:$F$504,$A17,Awizacje!$M$5:$M$504,"&lt;&gt;Anulowana",Awizacje!$P$5:$P$504,"&gt;="&amp;14*60,Awizacje!$P$5:$P$504,"&lt;"&amp;(14+1)*60))</f>
        <v/>
      </c>
      <c r="M17" s="19">
        <f>IF($A17="","",COUNTIFS(Awizacje!$B$5:$B$504,$B$2,Awizacje!$F$5:$F$504,$A17,Awizacje!$M$5:$M$504,"&lt;&gt;Anulowana",Awizacje!$P$5:$P$504,"&gt;="&amp;15*60,Awizacje!$P$5:$P$504,"&lt;"&amp;(15+1)*60))</f>
        <v/>
      </c>
      <c r="N17" s="19">
        <f>IF($A17="","",COUNTIFS(Awizacje!$B$5:$B$504,$B$2,Awizacje!$F$5:$F$504,$A17,Awizacje!$M$5:$M$504,"&lt;&gt;Anulowana",Awizacje!$P$5:$P$504,"&gt;="&amp;16*60,Awizacje!$P$5:$P$504,"&lt;"&amp;(16+1)*60))</f>
        <v/>
      </c>
      <c r="O17" s="19">
        <f>IF($A17="","",COUNTIFS(Awizacje!$B$5:$B$504,$B$2,Awizacje!$F$5:$F$504,$A17,Awizacje!$M$5:$M$504,"&lt;&gt;Anulowana",Awizacje!$P$5:$P$504,"&gt;="&amp;17*60,Awizacje!$P$5:$P$504,"&lt;"&amp;(17+1)*60))</f>
        <v/>
      </c>
      <c r="P17" s="19">
        <f>IF($A17="","",COUNTIFS(Awizacje!$B$5:$B$504,$B$2,Awizacje!$F$5:$F$504,$A17,Awizacje!$M$5:$M$504,"&lt;&gt;Anulowana",Awizacje!$P$5:$P$504,"&gt;="&amp;18*60,Awizacje!$P$5:$P$504,"&lt;"&amp;(18+1)*60))</f>
        <v/>
      </c>
    </row>
    <row r="18">
      <c r="A18" s="17">
        <f>IF(Rampy!A18="","",Rampy!A18)</f>
        <v/>
      </c>
      <c r="B18" s="17">
        <f>IF(A18="","",SUMIFS(Awizacje!$D$5:$D$504,Awizacje!$B$5:$B$504,$B$2,Awizacje!$F$5:$F$504,$A18,Awizacje!$M$5:$M$504,"&lt;&gt;Anulowana"))</f>
        <v/>
      </c>
      <c r="C18" s="18">
        <f>IF(OR(A18="",Rampy!C18="",Rampy!C18=0),"",B18/Rampy!C18)</f>
        <v/>
      </c>
      <c r="D18" s="19">
        <f>IF($A18="","",COUNTIFS(Awizacje!$B$5:$B$504,$B$2,Awizacje!$F$5:$F$504,$A18,Awizacje!$M$5:$M$504,"&lt;&gt;Anulowana",Awizacje!$P$5:$P$504,"&gt;="&amp;6*60,Awizacje!$P$5:$P$504,"&lt;"&amp;(6+1)*60))</f>
        <v/>
      </c>
      <c r="E18" s="19">
        <f>IF($A18="","",COUNTIFS(Awizacje!$B$5:$B$504,$B$2,Awizacje!$F$5:$F$504,$A18,Awizacje!$M$5:$M$504,"&lt;&gt;Anulowana",Awizacje!$P$5:$P$504,"&gt;="&amp;7*60,Awizacje!$P$5:$P$504,"&lt;"&amp;(7+1)*60))</f>
        <v/>
      </c>
      <c r="F18" s="19">
        <f>IF($A18="","",COUNTIFS(Awizacje!$B$5:$B$504,$B$2,Awizacje!$F$5:$F$504,$A18,Awizacje!$M$5:$M$504,"&lt;&gt;Anulowana",Awizacje!$P$5:$P$504,"&gt;="&amp;8*60,Awizacje!$P$5:$P$504,"&lt;"&amp;(8+1)*60))</f>
        <v/>
      </c>
      <c r="G18" s="19">
        <f>IF($A18="","",COUNTIFS(Awizacje!$B$5:$B$504,$B$2,Awizacje!$F$5:$F$504,$A18,Awizacje!$M$5:$M$504,"&lt;&gt;Anulowana",Awizacje!$P$5:$P$504,"&gt;="&amp;9*60,Awizacje!$P$5:$P$504,"&lt;"&amp;(9+1)*60))</f>
        <v/>
      </c>
      <c r="H18" s="19">
        <f>IF($A18="","",COUNTIFS(Awizacje!$B$5:$B$504,$B$2,Awizacje!$F$5:$F$504,$A18,Awizacje!$M$5:$M$504,"&lt;&gt;Anulowana",Awizacje!$P$5:$P$504,"&gt;="&amp;10*60,Awizacje!$P$5:$P$504,"&lt;"&amp;(10+1)*60))</f>
        <v/>
      </c>
      <c r="I18" s="19">
        <f>IF($A18="","",COUNTIFS(Awizacje!$B$5:$B$504,$B$2,Awizacje!$F$5:$F$504,$A18,Awizacje!$M$5:$M$504,"&lt;&gt;Anulowana",Awizacje!$P$5:$P$504,"&gt;="&amp;11*60,Awizacje!$P$5:$P$504,"&lt;"&amp;(11+1)*60))</f>
        <v/>
      </c>
      <c r="J18" s="19">
        <f>IF($A18="","",COUNTIFS(Awizacje!$B$5:$B$504,$B$2,Awizacje!$F$5:$F$504,$A18,Awizacje!$M$5:$M$504,"&lt;&gt;Anulowana",Awizacje!$P$5:$P$504,"&gt;="&amp;12*60,Awizacje!$P$5:$P$504,"&lt;"&amp;(12+1)*60))</f>
        <v/>
      </c>
      <c r="K18" s="19">
        <f>IF($A18="","",COUNTIFS(Awizacje!$B$5:$B$504,$B$2,Awizacje!$F$5:$F$504,$A18,Awizacje!$M$5:$M$504,"&lt;&gt;Anulowana",Awizacje!$P$5:$P$504,"&gt;="&amp;13*60,Awizacje!$P$5:$P$504,"&lt;"&amp;(13+1)*60))</f>
        <v/>
      </c>
      <c r="L18" s="19">
        <f>IF($A18="","",COUNTIFS(Awizacje!$B$5:$B$504,$B$2,Awizacje!$F$5:$F$504,$A18,Awizacje!$M$5:$M$504,"&lt;&gt;Anulowana",Awizacje!$P$5:$P$504,"&gt;="&amp;14*60,Awizacje!$P$5:$P$504,"&lt;"&amp;(14+1)*60))</f>
        <v/>
      </c>
      <c r="M18" s="19">
        <f>IF($A18="","",COUNTIFS(Awizacje!$B$5:$B$504,$B$2,Awizacje!$F$5:$F$504,$A18,Awizacje!$M$5:$M$504,"&lt;&gt;Anulowana",Awizacje!$P$5:$P$504,"&gt;="&amp;15*60,Awizacje!$P$5:$P$504,"&lt;"&amp;(15+1)*60))</f>
        <v/>
      </c>
      <c r="N18" s="19">
        <f>IF($A18="","",COUNTIFS(Awizacje!$B$5:$B$504,$B$2,Awizacje!$F$5:$F$504,$A18,Awizacje!$M$5:$M$504,"&lt;&gt;Anulowana",Awizacje!$P$5:$P$504,"&gt;="&amp;16*60,Awizacje!$P$5:$P$504,"&lt;"&amp;(16+1)*60))</f>
        <v/>
      </c>
      <c r="O18" s="19">
        <f>IF($A18="","",COUNTIFS(Awizacje!$B$5:$B$504,$B$2,Awizacje!$F$5:$F$504,$A18,Awizacje!$M$5:$M$504,"&lt;&gt;Anulowana",Awizacje!$P$5:$P$504,"&gt;="&amp;17*60,Awizacje!$P$5:$P$504,"&lt;"&amp;(17+1)*60))</f>
        <v/>
      </c>
      <c r="P18" s="19">
        <f>IF($A18="","",COUNTIFS(Awizacje!$B$5:$B$504,$B$2,Awizacje!$F$5:$F$504,$A18,Awizacje!$M$5:$M$504,"&lt;&gt;Anulowana",Awizacje!$P$5:$P$504,"&gt;="&amp;18*60,Awizacje!$P$5:$P$504,"&lt;"&amp;(18+1)*60))</f>
        <v/>
      </c>
    </row>
    <row r="19">
      <c r="A19" s="17">
        <f>IF(Rampy!A19="","",Rampy!A19)</f>
        <v/>
      </c>
      <c r="B19" s="17">
        <f>IF(A19="","",SUMIFS(Awizacje!$D$5:$D$504,Awizacje!$B$5:$B$504,$B$2,Awizacje!$F$5:$F$504,$A19,Awizacje!$M$5:$M$504,"&lt;&gt;Anulowana"))</f>
        <v/>
      </c>
      <c r="C19" s="18">
        <f>IF(OR(A19="",Rampy!C19="",Rampy!C19=0),"",B19/Rampy!C19)</f>
        <v/>
      </c>
      <c r="D19" s="19">
        <f>IF($A19="","",COUNTIFS(Awizacje!$B$5:$B$504,$B$2,Awizacje!$F$5:$F$504,$A19,Awizacje!$M$5:$M$504,"&lt;&gt;Anulowana",Awizacje!$P$5:$P$504,"&gt;="&amp;6*60,Awizacje!$P$5:$P$504,"&lt;"&amp;(6+1)*60))</f>
        <v/>
      </c>
      <c r="E19" s="19">
        <f>IF($A19="","",COUNTIFS(Awizacje!$B$5:$B$504,$B$2,Awizacje!$F$5:$F$504,$A19,Awizacje!$M$5:$M$504,"&lt;&gt;Anulowana",Awizacje!$P$5:$P$504,"&gt;="&amp;7*60,Awizacje!$P$5:$P$504,"&lt;"&amp;(7+1)*60))</f>
        <v/>
      </c>
      <c r="F19" s="19">
        <f>IF($A19="","",COUNTIFS(Awizacje!$B$5:$B$504,$B$2,Awizacje!$F$5:$F$504,$A19,Awizacje!$M$5:$M$504,"&lt;&gt;Anulowana",Awizacje!$P$5:$P$504,"&gt;="&amp;8*60,Awizacje!$P$5:$P$504,"&lt;"&amp;(8+1)*60))</f>
        <v/>
      </c>
      <c r="G19" s="19">
        <f>IF($A19="","",COUNTIFS(Awizacje!$B$5:$B$504,$B$2,Awizacje!$F$5:$F$504,$A19,Awizacje!$M$5:$M$504,"&lt;&gt;Anulowana",Awizacje!$P$5:$P$504,"&gt;="&amp;9*60,Awizacje!$P$5:$P$504,"&lt;"&amp;(9+1)*60))</f>
        <v/>
      </c>
      <c r="H19" s="19">
        <f>IF($A19="","",COUNTIFS(Awizacje!$B$5:$B$504,$B$2,Awizacje!$F$5:$F$504,$A19,Awizacje!$M$5:$M$504,"&lt;&gt;Anulowana",Awizacje!$P$5:$P$504,"&gt;="&amp;10*60,Awizacje!$P$5:$P$504,"&lt;"&amp;(10+1)*60))</f>
        <v/>
      </c>
      <c r="I19" s="19">
        <f>IF($A19="","",COUNTIFS(Awizacje!$B$5:$B$504,$B$2,Awizacje!$F$5:$F$504,$A19,Awizacje!$M$5:$M$504,"&lt;&gt;Anulowana",Awizacje!$P$5:$P$504,"&gt;="&amp;11*60,Awizacje!$P$5:$P$504,"&lt;"&amp;(11+1)*60))</f>
        <v/>
      </c>
      <c r="J19" s="19">
        <f>IF($A19="","",COUNTIFS(Awizacje!$B$5:$B$504,$B$2,Awizacje!$F$5:$F$504,$A19,Awizacje!$M$5:$M$504,"&lt;&gt;Anulowana",Awizacje!$P$5:$P$504,"&gt;="&amp;12*60,Awizacje!$P$5:$P$504,"&lt;"&amp;(12+1)*60))</f>
        <v/>
      </c>
      <c r="K19" s="19">
        <f>IF($A19="","",COUNTIFS(Awizacje!$B$5:$B$504,$B$2,Awizacje!$F$5:$F$504,$A19,Awizacje!$M$5:$M$504,"&lt;&gt;Anulowana",Awizacje!$P$5:$P$504,"&gt;="&amp;13*60,Awizacje!$P$5:$P$504,"&lt;"&amp;(13+1)*60))</f>
        <v/>
      </c>
      <c r="L19" s="19">
        <f>IF($A19="","",COUNTIFS(Awizacje!$B$5:$B$504,$B$2,Awizacje!$F$5:$F$504,$A19,Awizacje!$M$5:$M$504,"&lt;&gt;Anulowana",Awizacje!$P$5:$P$504,"&gt;="&amp;14*60,Awizacje!$P$5:$P$504,"&lt;"&amp;(14+1)*60))</f>
        <v/>
      </c>
      <c r="M19" s="19">
        <f>IF($A19="","",COUNTIFS(Awizacje!$B$5:$B$504,$B$2,Awizacje!$F$5:$F$504,$A19,Awizacje!$M$5:$M$504,"&lt;&gt;Anulowana",Awizacje!$P$5:$P$504,"&gt;="&amp;15*60,Awizacje!$P$5:$P$504,"&lt;"&amp;(15+1)*60))</f>
        <v/>
      </c>
      <c r="N19" s="19">
        <f>IF($A19="","",COUNTIFS(Awizacje!$B$5:$B$504,$B$2,Awizacje!$F$5:$F$504,$A19,Awizacje!$M$5:$M$504,"&lt;&gt;Anulowana",Awizacje!$P$5:$P$504,"&gt;="&amp;16*60,Awizacje!$P$5:$P$504,"&lt;"&amp;(16+1)*60))</f>
        <v/>
      </c>
      <c r="O19" s="19">
        <f>IF($A19="","",COUNTIFS(Awizacje!$B$5:$B$504,$B$2,Awizacje!$F$5:$F$504,$A19,Awizacje!$M$5:$M$504,"&lt;&gt;Anulowana",Awizacje!$P$5:$P$504,"&gt;="&amp;17*60,Awizacje!$P$5:$P$504,"&lt;"&amp;(17+1)*60))</f>
        <v/>
      </c>
      <c r="P19" s="19">
        <f>IF($A19="","",COUNTIFS(Awizacje!$B$5:$B$504,$B$2,Awizacje!$F$5:$F$504,$A19,Awizacje!$M$5:$M$504,"&lt;&gt;Anulowana",Awizacje!$P$5:$P$504,"&gt;="&amp;18*60,Awizacje!$P$5:$P$504,"&lt;"&amp;(18+1)*60))</f>
        <v/>
      </c>
    </row>
    <row r="20">
      <c r="A20" s="17">
        <f>IF(Rampy!A20="","",Rampy!A20)</f>
        <v/>
      </c>
      <c r="B20" s="17">
        <f>IF(A20="","",SUMIFS(Awizacje!$D$5:$D$504,Awizacje!$B$5:$B$504,$B$2,Awizacje!$F$5:$F$504,$A20,Awizacje!$M$5:$M$504,"&lt;&gt;Anulowana"))</f>
        <v/>
      </c>
      <c r="C20" s="18">
        <f>IF(OR(A20="",Rampy!C20="",Rampy!C20=0),"",B20/Rampy!C20)</f>
        <v/>
      </c>
      <c r="D20" s="19">
        <f>IF($A20="","",COUNTIFS(Awizacje!$B$5:$B$504,$B$2,Awizacje!$F$5:$F$504,$A20,Awizacje!$M$5:$M$504,"&lt;&gt;Anulowana",Awizacje!$P$5:$P$504,"&gt;="&amp;6*60,Awizacje!$P$5:$P$504,"&lt;"&amp;(6+1)*60))</f>
        <v/>
      </c>
      <c r="E20" s="19">
        <f>IF($A20="","",COUNTIFS(Awizacje!$B$5:$B$504,$B$2,Awizacje!$F$5:$F$504,$A20,Awizacje!$M$5:$M$504,"&lt;&gt;Anulowana",Awizacje!$P$5:$P$504,"&gt;="&amp;7*60,Awizacje!$P$5:$P$504,"&lt;"&amp;(7+1)*60))</f>
        <v/>
      </c>
      <c r="F20" s="19">
        <f>IF($A20="","",COUNTIFS(Awizacje!$B$5:$B$504,$B$2,Awizacje!$F$5:$F$504,$A20,Awizacje!$M$5:$M$504,"&lt;&gt;Anulowana",Awizacje!$P$5:$P$504,"&gt;="&amp;8*60,Awizacje!$P$5:$P$504,"&lt;"&amp;(8+1)*60))</f>
        <v/>
      </c>
      <c r="G20" s="19">
        <f>IF($A20="","",COUNTIFS(Awizacje!$B$5:$B$504,$B$2,Awizacje!$F$5:$F$504,$A20,Awizacje!$M$5:$M$504,"&lt;&gt;Anulowana",Awizacje!$P$5:$P$504,"&gt;="&amp;9*60,Awizacje!$P$5:$P$504,"&lt;"&amp;(9+1)*60))</f>
        <v/>
      </c>
      <c r="H20" s="19">
        <f>IF($A20="","",COUNTIFS(Awizacje!$B$5:$B$504,$B$2,Awizacje!$F$5:$F$504,$A20,Awizacje!$M$5:$M$504,"&lt;&gt;Anulowana",Awizacje!$P$5:$P$504,"&gt;="&amp;10*60,Awizacje!$P$5:$P$504,"&lt;"&amp;(10+1)*60))</f>
        <v/>
      </c>
      <c r="I20" s="19">
        <f>IF($A20="","",COUNTIFS(Awizacje!$B$5:$B$504,$B$2,Awizacje!$F$5:$F$504,$A20,Awizacje!$M$5:$M$504,"&lt;&gt;Anulowana",Awizacje!$P$5:$P$504,"&gt;="&amp;11*60,Awizacje!$P$5:$P$504,"&lt;"&amp;(11+1)*60))</f>
        <v/>
      </c>
      <c r="J20" s="19">
        <f>IF($A20="","",COUNTIFS(Awizacje!$B$5:$B$504,$B$2,Awizacje!$F$5:$F$504,$A20,Awizacje!$M$5:$M$504,"&lt;&gt;Anulowana",Awizacje!$P$5:$P$504,"&gt;="&amp;12*60,Awizacje!$P$5:$P$504,"&lt;"&amp;(12+1)*60))</f>
        <v/>
      </c>
      <c r="K20" s="19">
        <f>IF($A20="","",COUNTIFS(Awizacje!$B$5:$B$504,$B$2,Awizacje!$F$5:$F$504,$A20,Awizacje!$M$5:$M$504,"&lt;&gt;Anulowana",Awizacje!$P$5:$P$504,"&gt;="&amp;13*60,Awizacje!$P$5:$P$504,"&lt;"&amp;(13+1)*60))</f>
        <v/>
      </c>
      <c r="L20" s="19">
        <f>IF($A20="","",COUNTIFS(Awizacje!$B$5:$B$504,$B$2,Awizacje!$F$5:$F$504,$A20,Awizacje!$M$5:$M$504,"&lt;&gt;Anulowana",Awizacje!$P$5:$P$504,"&gt;="&amp;14*60,Awizacje!$P$5:$P$504,"&lt;"&amp;(14+1)*60))</f>
        <v/>
      </c>
      <c r="M20" s="19">
        <f>IF($A20="","",COUNTIFS(Awizacje!$B$5:$B$504,$B$2,Awizacje!$F$5:$F$504,$A20,Awizacje!$M$5:$M$504,"&lt;&gt;Anulowana",Awizacje!$P$5:$P$504,"&gt;="&amp;15*60,Awizacje!$P$5:$P$504,"&lt;"&amp;(15+1)*60))</f>
        <v/>
      </c>
      <c r="N20" s="19">
        <f>IF($A20="","",COUNTIFS(Awizacje!$B$5:$B$504,$B$2,Awizacje!$F$5:$F$504,$A20,Awizacje!$M$5:$M$504,"&lt;&gt;Anulowana",Awizacje!$P$5:$P$504,"&gt;="&amp;16*60,Awizacje!$P$5:$P$504,"&lt;"&amp;(16+1)*60))</f>
        <v/>
      </c>
      <c r="O20" s="19">
        <f>IF($A20="","",COUNTIFS(Awizacje!$B$5:$B$504,$B$2,Awizacje!$F$5:$F$504,$A20,Awizacje!$M$5:$M$504,"&lt;&gt;Anulowana",Awizacje!$P$5:$P$504,"&gt;="&amp;17*60,Awizacje!$P$5:$P$504,"&lt;"&amp;(17+1)*60))</f>
        <v/>
      </c>
      <c r="P20" s="19">
        <f>IF($A20="","",COUNTIFS(Awizacje!$B$5:$B$504,$B$2,Awizacje!$F$5:$F$504,$A20,Awizacje!$M$5:$M$504,"&lt;&gt;Anulowana",Awizacje!$P$5:$P$504,"&gt;="&amp;18*60,Awizacje!$P$5:$P$504,"&lt;"&amp;(18+1)*60))</f>
        <v/>
      </c>
    </row>
    <row r="21">
      <c r="A21" s="17">
        <f>IF(Rampy!A21="","",Rampy!A21)</f>
        <v/>
      </c>
      <c r="B21" s="17">
        <f>IF(A21="","",SUMIFS(Awizacje!$D$5:$D$504,Awizacje!$B$5:$B$504,$B$2,Awizacje!$F$5:$F$504,$A21,Awizacje!$M$5:$M$504,"&lt;&gt;Anulowana"))</f>
        <v/>
      </c>
      <c r="C21" s="18">
        <f>IF(OR(A21="",Rampy!C21="",Rampy!C21=0),"",B21/Rampy!C21)</f>
        <v/>
      </c>
      <c r="D21" s="19">
        <f>IF($A21="","",COUNTIFS(Awizacje!$B$5:$B$504,$B$2,Awizacje!$F$5:$F$504,$A21,Awizacje!$M$5:$M$504,"&lt;&gt;Anulowana",Awizacje!$P$5:$P$504,"&gt;="&amp;6*60,Awizacje!$P$5:$P$504,"&lt;"&amp;(6+1)*60))</f>
        <v/>
      </c>
      <c r="E21" s="19">
        <f>IF($A21="","",COUNTIFS(Awizacje!$B$5:$B$504,$B$2,Awizacje!$F$5:$F$504,$A21,Awizacje!$M$5:$M$504,"&lt;&gt;Anulowana",Awizacje!$P$5:$P$504,"&gt;="&amp;7*60,Awizacje!$P$5:$P$504,"&lt;"&amp;(7+1)*60))</f>
        <v/>
      </c>
      <c r="F21" s="19">
        <f>IF($A21="","",COUNTIFS(Awizacje!$B$5:$B$504,$B$2,Awizacje!$F$5:$F$504,$A21,Awizacje!$M$5:$M$504,"&lt;&gt;Anulowana",Awizacje!$P$5:$P$504,"&gt;="&amp;8*60,Awizacje!$P$5:$P$504,"&lt;"&amp;(8+1)*60))</f>
        <v/>
      </c>
      <c r="G21" s="19">
        <f>IF($A21="","",COUNTIFS(Awizacje!$B$5:$B$504,$B$2,Awizacje!$F$5:$F$504,$A21,Awizacje!$M$5:$M$504,"&lt;&gt;Anulowana",Awizacje!$P$5:$P$504,"&gt;="&amp;9*60,Awizacje!$P$5:$P$504,"&lt;"&amp;(9+1)*60))</f>
        <v/>
      </c>
      <c r="H21" s="19">
        <f>IF($A21="","",COUNTIFS(Awizacje!$B$5:$B$504,$B$2,Awizacje!$F$5:$F$504,$A21,Awizacje!$M$5:$M$504,"&lt;&gt;Anulowana",Awizacje!$P$5:$P$504,"&gt;="&amp;10*60,Awizacje!$P$5:$P$504,"&lt;"&amp;(10+1)*60))</f>
        <v/>
      </c>
      <c r="I21" s="19">
        <f>IF($A21="","",COUNTIFS(Awizacje!$B$5:$B$504,$B$2,Awizacje!$F$5:$F$504,$A21,Awizacje!$M$5:$M$504,"&lt;&gt;Anulowana",Awizacje!$P$5:$P$504,"&gt;="&amp;11*60,Awizacje!$P$5:$P$504,"&lt;"&amp;(11+1)*60))</f>
        <v/>
      </c>
      <c r="J21" s="19">
        <f>IF($A21="","",COUNTIFS(Awizacje!$B$5:$B$504,$B$2,Awizacje!$F$5:$F$504,$A21,Awizacje!$M$5:$M$504,"&lt;&gt;Anulowana",Awizacje!$P$5:$P$504,"&gt;="&amp;12*60,Awizacje!$P$5:$P$504,"&lt;"&amp;(12+1)*60))</f>
        <v/>
      </c>
      <c r="K21" s="19">
        <f>IF($A21="","",COUNTIFS(Awizacje!$B$5:$B$504,$B$2,Awizacje!$F$5:$F$504,$A21,Awizacje!$M$5:$M$504,"&lt;&gt;Anulowana",Awizacje!$P$5:$P$504,"&gt;="&amp;13*60,Awizacje!$P$5:$P$504,"&lt;"&amp;(13+1)*60))</f>
        <v/>
      </c>
      <c r="L21" s="19">
        <f>IF($A21="","",COUNTIFS(Awizacje!$B$5:$B$504,$B$2,Awizacje!$F$5:$F$504,$A21,Awizacje!$M$5:$M$504,"&lt;&gt;Anulowana",Awizacje!$P$5:$P$504,"&gt;="&amp;14*60,Awizacje!$P$5:$P$504,"&lt;"&amp;(14+1)*60))</f>
        <v/>
      </c>
      <c r="M21" s="19">
        <f>IF($A21="","",COUNTIFS(Awizacje!$B$5:$B$504,$B$2,Awizacje!$F$5:$F$504,$A21,Awizacje!$M$5:$M$504,"&lt;&gt;Anulowana",Awizacje!$P$5:$P$504,"&gt;="&amp;15*60,Awizacje!$P$5:$P$504,"&lt;"&amp;(15+1)*60))</f>
        <v/>
      </c>
      <c r="N21" s="19">
        <f>IF($A21="","",COUNTIFS(Awizacje!$B$5:$B$504,$B$2,Awizacje!$F$5:$F$504,$A21,Awizacje!$M$5:$M$504,"&lt;&gt;Anulowana",Awizacje!$P$5:$P$504,"&gt;="&amp;16*60,Awizacje!$P$5:$P$504,"&lt;"&amp;(16+1)*60))</f>
        <v/>
      </c>
      <c r="O21" s="19">
        <f>IF($A21="","",COUNTIFS(Awizacje!$B$5:$B$504,$B$2,Awizacje!$F$5:$F$504,$A21,Awizacje!$M$5:$M$504,"&lt;&gt;Anulowana",Awizacje!$P$5:$P$504,"&gt;="&amp;17*60,Awizacje!$P$5:$P$504,"&lt;"&amp;(17+1)*60))</f>
        <v/>
      </c>
      <c r="P21" s="19">
        <f>IF($A21="","",COUNTIFS(Awizacje!$B$5:$B$504,$B$2,Awizacje!$F$5:$F$504,$A21,Awizacje!$M$5:$M$504,"&lt;&gt;Anulowana",Awizacje!$P$5:$P$504,"&gt;="&amp;18*60,Awizacje!$P$5:$P$504,"&lt;"&amp;(18+1)*60))</f>
        <v/>
      </c>
    </row>
    <row r="22">
      <c r="A22" s="17">
        <f>IF(Rampy!A22="","",Rampy!A22)</f>
        <v/>
      </c>
      <c r="B22" s="17">
        <f>IF(A22="","",SUMIFS(Awizacje!$D$5:$D$504,Awizacje!$B$5:$B$504,$B$2,Awizacje!$F$5:$F$504,$A22,Awizacje!$M$5:$M$504,"&lt;&gt;Anulowana"))</f>
        <v/>
      </c>
      <c r="C22" s="18">
        <f>IF(OR(A22="",Rampy!C22="",Rampy!C22=0),"",B22/Rampy!C22)</f>
        <v/>
      </c>
      <c r="D22" s="19">
        <f>IF($A22="","",COUNTIFS(Awizacje!$B$5:$B$504,$B$2,Awizacje!$F$5:$F$504,$A22,Awizacje!$M$5:$M$504,"&lt;&gt;Anulowana",Awizacje!$P$5:$P$504,"&gt;="&amp;6*60,Awizacje!$P$5:$P$504,"&lt;"&amp;(6+1)*60))</f>
        <v/>
      </c>
      <c r="E22" s="19">
        <f>IF($A22="","",COUNTIFS(Awizacje!$B$5:$B$504,$B$2,Awizacje!$F$5:$F$504,$A22,Awizacje!$M$5:$M$504,"&lt;&gt;Anulowana",Awizacje!$P$5:$P$504,"&gt;="&amp;7*60,Awizacje!$P$5:$P$504,"&lt;"&amp;(7+1)*60))</f>
        <v/>
      </c>
      <c r="F22" s="19">
        <f>IF($A22="","",COUNTIFS(Awizacje!$B$5:$B$504,$B$2,Awizacje!$F$5:$F$504,$A22,Awizacje!$M$5:$M$504,"&lt;&gt;Anulowana",Awizacje!$P$5:$P$504,"&gt;="&amp;8*60,Awizacje!$P$5:$P$504,"&lt;"&amp;(8+1)*60))</f>
        <v/>
      </c>
      <c r="G22" s="19">
        <f>IF($A22="","",COUNTIFS(Awizacje!$B$5:$B$504,$B$2,Awizacje!$F$5:$F$504,$A22,Awizacje!$M$5:$M$504,"&lt;&gt;Anulowana",Awizacje!$P$5:$P$504,"&gt;="&amp;9*60,Awizacje!$P$5:$P$504,"&lt;"&amp;(9+1)*60))</f>
        <v/>
      </c>
      <c r="H22" s="19">
        <f>IF($A22="","",COUNTIFS(Awizacje!$B$5:$B$504,$B$2,Awizacje!$F$5:$F$504,$A22,Awizacje!$M$5:$M$504,"&lt;&gt;Anulowana",Awizacje!$P$5:$P$504,"&gt;="&amp;10*60,Awizacje!$P$5:$P$504,"&lt;"&amp;(10+1)*60))</f>
        <v/>
      </c>
      <c r="I22" s="19">
        <f>IF($A22="","",COUNTIFS(Awizacje!$B$5:$B$504,$B$2,Awizacje!$F$5:$F$504,$A22,Awizacje!$M$5:$M$504,"&lt;&gt;Anulowana",Awizacje!$P$5:$P$504,"&gt;="&amp;11*60,Awizacje!$P$5:$P$504,"&lt;"&amp;(11+1)*60))</f>
        <v/>
      </c>
      <c r="J22" s="19">
        <f>IF($A22="","",COUNTIFS(Awizacje!$B$5:$B$504,$B$2,Awizacje!$F$5:$F$504,$A22,Awizacje!$M$5:$M$504,"&lt;&gt;Anulowana",Awizacje!$P$5:$P$504,"&gt;="&amp;12*60,Awizacje!$P$5:$P$504,"&lt;"&amp;(12+1)*60))</f>
        <v/>
      </c>
      <c r="K22" s="19">
        <f>IF($A22="","",COUNTIFS(Awizacje!$B$5:$B$504,$B$2,Awizacje!$F$5:$F$504,$A22,Awizacje!$M$5:$M$504,"&lt;&gt;Anulowana",Awizacje!$P$5:$P$504,"&gt;="&amp;13*60,Awizacje!$P$5:$P$504,"&lt;"&amp;(13+1)*60))</f>
        <v/>
      </c>
      <c r="L22" s="19">
        <f>IF($A22="","",COUNTIFS(Awizacje!$B$5:$B$504,$B$2,Awizacje!$F$5:$F$504,$A22,Awizacje!$M$5:$M$504,"&lt;&gt;Anulowana",Awizacje!$P$5:$P$504,"&gt;="&amp;14*60,Awizacje!$P$5:$P$504,"&lt;"&amp;(14+1)*60))</f>
        <v/>
      </c>
      <c r="M22" s="19">
        <f>IF($A22="","",COUNTIFS(Awizacje!$B$5:$B$504,$B$2,Awizacje!$F$5:$F$504,$A22,Awizacje!$M$5:$M$504,"&lt;&gt;Anulowana",Awizacje!$P$5:$P$504,"&gt;="&amp;15*60,Awizacje!$P$5:$P$504,"&lt;"&amp;(15+1)*60))</f>
        <v/>
      </c>
      <c r="N22" s="19">
        <f>IF($A22="","",COUNTIFS(Awizacje!$B$5:$B$504,$B$2,Awizacje!$F$5:$F$504,$A22,Awizacje!$M$5:$M$504,"&lt;&gt;Anulowana",Awizacje!$P$5:$P$504,"&gt;="&amp;16*60,Awizacje!$P$5:$P$504,"&lt;"&amp;(16+1)*60))</f>
        <v/>
      </c>
      <c r="O22" s="19">
        <f>IF($A22="","",COUNTIFS(Awizacje!$B$5:$B$504,$B$2,Awizacje!$F$5:$F$504,$A22,Awizacje!$M$5:$M$504,"&lt;&gt;Anulowana",Awizacje!$P$5:$P$504,"&gt;="&amp;17*60,Awizacje!$P$5:$P$504,"&lt;"&amp;(17+1)*60))</f>
        <v/>
      </c>
      <c r="P22" s="19">
        <f>IF($A22="","",COUNTIFS(Awizacje!$B$5:$B$504,$B$2,Awizacje!$F$5:$F$504,$A22,Awizacje!$M$5:$M$504,"&lt;&gt;Anulowana",Awizacje!$P$5:$P$504,"&gt;="&amp;18*60,Awizacje!$P$5:$P$504,"&lt;"&amp;(18+1)*60))</f>
        <v/>
      </c>
    </row>
    <row r="23">
      <c r="A23" s="17">
        <f>IF(Rampy!A23="","",Rampy!A23)</f>
        <v/>
      </c>
      <c r="B23" s="17">
        <f>IF(A23="","",SUMIFS(Awizacje!$D$5:$D$504,Awizacje!$B$5:$B$504,$B$2,Awizacje!$F$5:$F$504,$A23,Awizacje!$M$5:$M$504,"&lt;&gt;Anulowana"))</f>
        <v/>
      </c>
      <c r="C23" s="18">
        <f>IF(OR(A23="",Rampy!C23="",Rampy!C23=0),"",B23/Rampy!C23)</f>
        <v/>
      </c>
      <c r="D23" s="19">
        <f>IF($A23="","",COUNTIFS(Awizacje!$B$5:$B$504,$B$2,Awizacje!$F$5:$F$504,$A23,Awizacje!$M$5:$M$504,"&lt;&gt;Anulowana",Awizacje!$P$5:$P$504,"&gt;="&amp;6*60,Awizacje!$P$5:$P$504,"&lt;"&amp;(6+1)*60))</f>
        <v/>
      </c>
      <c r="E23" s="19">
        <f>IF($A23="","",COUNTIFS(Awizacje!$B$5:$B$504,$B$2,Awizacje!$F$5:$F$504,$A23,Awizacje!$M$5:$M$504,"&lt;&gt;Anulowana",Awizacje!$P$5:$P$504,"&gt;="&amp;7*60,Awizacje!$P$5:$P$504,"&lt;"&amp;(7+1)*60))</f>
        <v/>
      </c>
      <c r="F23" s="19">
        <f>IF($A23="","",COUNTIFS(Awizacje!$B$5:$B$504,$B$2,Awizacje!$F$5:$F$504,$A23,Awizacje!$M$5:$M$504,"&lt;&gt;Anulowana",Awizacje!$P$5:$P$504,"&gt;="&amp;8*60,Awizacje!$P$5:$P$504,"&lt;"&amp;(8+1)*60))</f>
        <v/>
      </c>
      <c r="G23" s="19">
        <f>IF($A23="","",COUNTIFS(Awizacje!$B$5:$B$504,$B$2,Awizacje!$F$5:$F$504,$A23,Awizacje!$M$5:$M$504,"&lt;&gt;Anulowana",Awizacje!$P$5:$P$504,"&gt;="&amp;9*60,Awizacje!$P$5:$P$504,"&lt;"&amp;(9+1)*60))</f>
        <v/>
      </c>
      <c r="H23" s="19">
        <f>IF($A23="","",COUNTIFS(Awizacje!$B$5:$B$504,$B$2,Awizacje!$F$5:$F$504,$A23,Awizacje!$M$5:$M$504,"&lt;&gt;Anulowana",Awizacje!$P$5:$P$504,"&gt;="&amp;10*60,Awizacje!$P$5:$P$504,"&lt;"&amp;(10+1)*60))</f>
        <v/>
      </c>
      <c r="I23" s="19">
        <f>IF($A23="","",COUNTIFS(Awizacje!$B$5:$B$504,$B$2,Awizacje!$F$5:$F$504,$A23,Awizacje!$M$5:$M$504,"&lt;&gt;Anulowana",Awizacje!$P$5:$P$504,"&gt;="&amp;11*60,Awizacje!$P$5:$P$504,"&lt;"&amp;(11+1)*60))</f>
        <v/>
      </c>
      <c r="J23" s="19">
        <f>IF($A23="","",COUNTIFS(Awizacje!$B$5:$B$504,$B$2,Awizacje!$F$5:$F$504,$A23,Awizacje!$M$5:$M$504,"&lt;&gt;Anulowana",Awizacje!$P$5:$P$504,"&gt;="&amp;12*60,Awizacje!$P$5:$P$504,"&lt;"&amp;(12+1)*60))</f>
        <v/>
      </c>
      <c r="K23" s="19">
        <f>IF($A23="","",COUNTIFS(Awizacje!$B$5:$B$504,$B$2,Awizacje!$F$5:$F$504,$A23,Awizacje!$M$5:$M$504,"&lt;&gt;Anulowana",Awizacje!$P$5:$P$504,"&gt;="&amp;13*60,Awizacje!$P$5:$P$504,"&lt;"&amp;(13+1)*60))</f>
        <v/>
      </c>
      <c r="L23" s="19">
        <f>IF($A23="","",COUNTIFS(Awizacje!$B$5:$B$504,$B$2,Awizacje!$F$5:$F$504,$A23,Awizacje!$M$5:$M$504,"&lt;&gt;Anulowana",Awizacje!$P$5:$P$504,"&gt;="&amp;14*60,Awizacje!$P$5:$P$504,"&lt;"&amp;(14+1)*60))</f>
        <v/>
      </c>
      <c r="M23" s="19">
        <f>IF($A23="","",COUNTIFS(Awizacje!$B$5:$B$504,$B$2,Awizacje!$F$5:$F$504,$A23,Awizacje!$M$5:$M$504,"&lt;&gt;Anulowana",Awizacje!$P$5:$P$504,"&gt;="&amp;15*60,Awizacje!$P$5:$P$504,"&lt;"&amp;(15+1)*60))</f>
        <v/>
      </c>
      <c r="N23" s="19">
        <f>IF($A23="","",COUNTIFS(Awizacje!$B$5:$B$504,$B$2,Awizacje!$F$5:$F$504,$A23,Awizacje!$M$5:$M$504,"&lt;&gt;Anulowana",Awizacje!$P$5:$P$504,"&gt;="&amp;16*60,Awizacje!$P$5:$P$504,"&lt;"&amp;(16+1)*60))</f>
        <v/>
      </c>
      <c r="O23" s="19">
        <f>IF($A23="","",COUNTIFS(Awizacje!$B$5:$B$504,$B$2,Awizacje!$F$5:$F$504,$A23,Awizacje!$M$5:$M$504,"&lt;&gt;Anulowana",Awizacje!$P$5:$P$504,"&gt;="&amp;17*60,Awizacje!$P$5:$P$504,"&lt;"&amp;(17+1)*60))</f>
        <v/>
      </c>
      <c r="P23" s="19">
        <f>IF($A23="","",COUNTIFS(Awizacje!$B$5:$B$504,$B$2,Awizacje!$F$5:$F$504,$A23,Awizacje!$M$5:$M$504,"&lt;&gt;Anulowana",Awizacje!$P$5:$P$504,"&gt;="&amp;18*60,Awizacje!$P$5:$P$504,"&lt;"&amp;(18+1)*60))</f>
        <v/>
      </c>
    </row>
    <row r="24">
      <c r="A24" s="17">
        <f>IF(Rampy!A24="","",Rampy!A24)</f>
        <v/>
      </c>
      <c r="B24" s="17">
        <f>IF(A24="","",SUMIFS(Awizacje!$D$5:$D$504,Awizacje!$B$5:$B$504,$B$2,Awizacje!$F$5:$F$504,$A24,Awizacje!$M$5:$M$504,"&lt;&gt;Anulowana"))</f>
        <v/>
      </c>
      <c r="C24" s="18">
        <f>IF(OR(A24="",Rampy!C24="",Rampy!C24=0),"",B24/Rampy!C24)</f>
        <v/>
      </c>
      <c r="D24" s="19">
        <f>IF($A24="","",COUNTIFS(Awizacje!$B$5:$B$504,$B$2,Awizacje!$F$5:$F$504,$A24,Awizacje!$M$5:$M$504,"&lt;&gt;Anulowana",Awizacje!$P$5:$P$504,"&gt;="&amp;6*60,Awizacje!$P$5:$P$504,"&lt;"&amp;(6+1)*60))</f>
        <v/>
      </c>
      <c r="E24" s="19">
        <f>IF($A24="","",COUNTIFS(Awizacje!$B$5:$B$504,$B$2,Awizacje!$F$5:$F$504,$A24,Awizacje!$M$5:$M$504,"&lt;&gt;Anulowana",Awizacje!$P$5:$P$504,"&gt;="&amp;7*60,Awizacje!$P$5:$P$504,"&lt;"&amp;(7+1)*60))</f>
        <v/>
      </c>
      <c r="F24" s="19">
        <f>IF($A24="","",COUNTIFS(Awizacje!$B$5:$B$504,$B$2,Awizacje!$F$5:$F$504,$A24,Awizacje!$M$5:$M$504,"&lt;&gt;Anulowana",Awizacje!$P$5:$P$504,"&gt;="&amp;8*60,Awizacje!$P$5:$P$504,"&lt;"&amp;(8+1)*60))</f>
        <v/>
      </c>
      <c r="G24" s="19">
        <f>IF($A24="","",COUNTIFS(Awizacje!$B$5:$B$504,$B$2,Awizacje!$F$5:$F$504,$A24,Awizacje!$M$5:$M$504,"&lt;&gt;Anulowana",Awizacje!$P$5:$P$504,"&gt;="&amp;9*60,Awizacje!$P$5:$P$504,"&lt;"&amp;(9+1)*60))</f>
        <v/>
      </c>
      <c r="H24" s="19">
        <f>IF($A24="","",COUNTIFS(Awizacje!$B$5:$B$504,$B$2,Awizacje!$F$5:$F$504,$A24,Awizacje!$M$5:$M$504,"&lt;&gt;Anulowana",Awizacje!$P$5:$P$504,"&gt;="&amp;10*60,Awizacje!$P$5:$P$504,"&lt;"&amp;(10+1)*60))</f>
        <v/>
      </c>
      <c r="I24" s="19">
        <f>IF($A24="","",COUNTIFS(Awizacje!$B$5:$B$504,$B$2,Awizacje!$F$5:$F$504,$A24,Awizacje!$M$5:$M$504,"&lt;&gt;Anulowana",Awizacje!$P$5:$P$504,"&gt;="&amp;11*60,Awizacje!$P$5:$P$504,"&lt;"&amp;(11+1)*60))</f>
        <v/>
      </c>
      <c r="J24" s="19">
        <f>IF($A24="","",COUNTIFS(Awizacje!$B$5:$B$504,$B$2,Awizacje!$F$5:$F$504,$A24,Awizacje!$M$5:$M$504,"&lt;&gt;Anulowana",Awizacje!$P$5:$P$504,"&gt;="&amp;12*60,Awizacje!$P$5:$P$504,"&lt;"&amp;(12+1)*60))</f>
        <v/>
      </c>
      <c r="K24" s="19">
        <f>IF($A24="","",COUNTIFS(Awizacje!$B$5:$B$504,$B$2,Awizacje!$F$5:$F$504,$A24,Awizacje!$M$5:$M$504,"&lt;&gt;Anulowana",Awizacje!$P$5:$P$504,"&gt;="&amp;13*60,Awizacje!$P$5:$P$504,"&lt;"&amp;(13+1)*60))</f>
        <v/>
      </c>
      <c r="L24" s="19">
        <f>IF($A24="","",COUNTIFS(Awizacje!$B$5:$B$504,$B$2,Awizacje!$F$5:$F$504,$A24,Awizacje!$M$5:$M$504,"&lt;&gt;Anulowana",Awizacje!$P$5:$P$504,"&gt;="&amp;14*60,Awizacje!$P$5:$P$504,"&lt;"&amp;(14+1)*60))</f>
        <v/>
      </c>
      <c r="M24" s="19">
        <f>IF($A24="","",COUNTIFS(Awizacje!$B$5:$B$504,$B$2,Awizacje!$F$5:$F$504,$A24,Awizacje!$M$5:$M$504,"&lt;&gt;Anulowana",Awizacje!$P$5:$P$504,"&gt;="&amp;15*60,Awizacje!$P$5:$P$504,"&lt;"&amp;(15+1)*60))</f>
        <v/>
      </c>
      <c r="N24" s="19">
        <f>IF($A24="","",COUNTIFS(Awizacje!$B$5:$B$504,$B$2,Awizacje!$F$5:$F$504,$A24,Awizacje!$M$5:$M$504,"&lt;&gt;Anulowana",Awizacje!$P$5:$P$504,"&gt;="&amp;16*60,Awizacje!$P$5:$P$504,"&lt;"&amp;(16+1)*60))</f>
        <v/>
      </c>
      <c r="O24" s="19">
        <f>IF($A24="","",COUNTIFS(Awizacje!$B$5:$B$504,$B$2,Awizacje!$F$5:$F$504,$A24,Awizacje!$M$5:$M$504,"&lt;&gt;Anulowana",Awizacje!$P$5:$P$504,"&gt;="&amp;17*60,Awizacje!$P$5:$P$504,"&lt;"&amp;(17+1)*60))</f>
        <v/>
      </c>
      <c r="P24" s="19">
        <f>IF($A24="","",COUNTIFS(Awizacje!$B$5:$B$504,$B$2,Awizacje!$F$5:$F$504,$A24,Awizacje!$M$5:$M$504,"&lt;&gt;Anulowana",Awizacje!$P$5:$P$504,"&gt;="&amp;18*60,Awizacje!$P$5:$P$504,"&lt;"&amp;(18+1)*60))</f>
        <v/>
      </c>
    </row>
  </sheetData>
  <conditionalFormatting sqref="D5:P24">
    <cfRule type="colorScale" priority="1">
      <colorScale>
        <cfvo type="num" val="0"/>
        <cfvo type="num" val="3"/>
        <color rgb="00FFFFFF"/>
        <color rgb="00F4A261"/>
      </colorScale>
    </cfRule>
  </conditionalFormatting>
  <conditionalFormatting sqref="C5:C24">
    <cfRule type="cellIs" priority="2" operator="greaterThan" dxfId="2">
      <formula>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</cols>
  <sheetData>
    <row r="1">
      <c r="A1" s="5" t="inlineStr">
        <is>
          <t>Rampy obiektu</t>
        </is>
      </c>
    </row>
    <row r="2">
      <c r="A2" s="16" t="inlineStr">
        <is>
          <t>Wpisz własne nazwy ramp (do 20). Minuty dostępne w dobie służą do liczenia obłożenia.</t>
        </is>
      </c>
    </row>
    <row r="4" ht="32" customHeight="1">
      <c r="A4" s="7" t="inlineStr">
        <is>
          <t>Rampa</t>
        </is>
      </c>
      <c r="B4" s="7" t="inlineStr">
        <is>
          <t>Opis</t>
        </is>
      </c>
      <c r="C4" s="7" t="inlineStr">
        <is>
          <t>Minuty dostępne w dobie</t>
        </is>
      </c>
    </row>
    <row r="5">
      <c r="A5" s="20" t="inlineStr">
        <is>
          <t>R1</t>
        </is>
      </c>
      <c r="B5" s="20" t="inlineStr">
        <is>
          <t>dok 1, naczepy kryte</t>
        </is>
      </c>
      <c r="C5" s="20" t="n">
        <v>720</v>
      </c>
    </row>
    <row r="6">
      <c r="A6" s="20" t="inlineStr">
        <is>
          <t>R2</t>
        </is>
      </c>
      <c r="B6" s="20" t="inlineStr">
        <is>
          <t>dok 2, naczepy kryte</t>
        </is>
      </c>
      <c r="C6" s="20" t="n">
        <v>720</v>
      </c>
    </row>
    <row r="7">
      <c r="A7" s="20" t="inlineStr">
        <is>
          <t>R3</t>
        </is>
      </c>
      <c r="B7" s="20" t="inlineStr">
        <is>
          <t>dok 3, ładunki ponadgabarytowe</t>
        </is>
      </c>
      <c r="C7" s="20" t="n">
        <v>480</v>
      </c>
    </row>
    <row r="8">
      <c r="A8" s="20" t="inlineStr">
        <is>
          <t>R4</t>
        </is>
      </c>
      <c r="B8" s="20" t="inlineStr">
        <is>
          <t>dok 4, zwroty</t>
        </is>
      </c>
      <c r="C8" s="20" t="n">
        <v>480</v>
      </c>
    </row>
    <row r="9">
      <c r="A9" s="20" t="n"/>
      <c r="B9" s="20" t="n"/>
      <c r="C9" s="20" t="n"/>
    </row>
    <row r="10">
      <c r="A10" s="20" t="n"/>
      <c r="B10" s="20" t="n"/>
      <c r="C10" s="20" t="n"/>
    </row>
    <row r="11">
      <c r="A11" s="20" t="n"/>
      <c r="B11" s="20" t="n"/>
      <c r="C11" s="20" t="n"/>
    </row>
    <row r="12">
      <c r="A12" s="20" t="n"/>
      <c r="B12" s="20" t="n"/>
      <c r="C12" s="20" t="n"/>
    </row>
    <row r="13">
      <c r="A13" s="20" t="n"/>
      <c r="B13" s="20" t="n"/>
      <c r="C13" s="20" t="n"/>
    </row>
    <row r="14">
      <c r="A14" s="20" t="n"/>
      <c r="B14" s="20" t="n"/>
      <c r="C14" s="20" t="n"/>
    </row>
    <row r="15">
      <c r="A15" s="20" t="n"/>
      <c r="B15" s="20" t="n"/>
      <c r="C15" s="20" t="n"/>
    </row>
    <row r="16">
      <c r="A16" s="20" t="n"/>
      <c r="B16" s="20" t="n"/>
      <c r="C16" s="20" t="n"/>
    </row>
    <row r="17">
      <c r="A17" s="20" t="n"/>
      <c r="B17" s="20" t="n"/>
      <c r="C17" s="20" t="n"/>
    </row>
    <row r="18">
      <c r="A18" s="20" t="n"/>
      <c r="B18" s="20" t="n"/>
      <c r="C18" s="20" t="n"/>
    </row>
    <row r="19">
      <c r="A19" s="20" t="n"/>
      <c r="B19" s="20" t="n"/>
      <c r="C19" s="20" t="n"/>
    </row>
    <row r="20">
      <c r="A20" s="20" t="n"/>
      <c r="B20" s="20" t="n"/>
      <c r="C20" s="20" t="n"/>
    </row>
    <row r="21">
      <c r="A21" s="20" t="n"/>
      <c r="B21" s="20" t="n"/>
      <c r="C21" s="20" t="n"/>
    </row>
    <row r="22">
      <c r="A22" s="20" t="n"/>
      <c r="B22" s="20" t="n"/>
      <c r="C22" s="20" t="n"/>
    </row>
    <row r="23">
      <c r="A23" s="20" t="n"/>
      <c r="B23" s="20" t="n"/>
      <c r="C23" s="20" t="n"/>
    </row>
    <row r="24">
      <c r="A24" s="20" t="n"/>
      <c r="B24" s="20" t="n"/>
      <c r="C24" s="20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 ht="32" customHeight="1">
      <c r="A1" s="7" t="inlineStr">
        <is>
          <t>Status</t>
        </is>
      </c>
      <c r="B1" s="7" t="inlineStr">
        <is>
          <t>Znaczenie</t>
        </is>
      </c>
    </row>
    <row r="2">
      <c r="A2" s="21" t="inlineStr">
        <is>
          <t>Zaplanowana</t>
        </is>
      </c>
      <c r="B2" s="21" t="inlineStr">
        <is>
          <t>okno zarezerwowane, czeka na potwierdzenie</t>
        </is>
      </c>
    </row>
    <row r="3">
      <c r="A3" s="21" t="inlineStr">
        <is>
          <t>Potwierdzona</t>
        </is>
      </c>
      <c r="B3" s="21" t="inlineStr">
        <is>
          <t>termin i rampa zatwierdzone</t>
        </is>
      </c>
    </row>
    <row r="4">
      <c r="A4" s="21" t="inlineStr">
        <is>
          <t>W obsłudze</t>
        </is>
      </c>
      <c r="B4" s="21" t="inlineStr">
        <is>
          <t>pojazd jest przy rampie</t>
        </is>
      </c>
    </row>
    <row r="5">
      <c r="A5" s="21" t="inlineStr">
        <is>
          <t>Zrealizowana</t>
        </is>
      </c>
      <c r="B5" s="21" t="inlineStr">
        <is>
          <t>pojazd wyjechał</t>
        </is>
      </c>
    </row>
    <row r="6">
      <c r="A6" s="21" t="inlineStr">
        <is>
          <t>Niezrealizowana w terminie</t>
        </is>
      </c>
      <c r="B6" s="21" t="inlineStr">
        <is>
          <t>po upływie tolerancji bez zgłoszenia</t>
        </is>
      </c>
    </row>
    <row r="7">
      <c r="A7" s="21" t="inlineStr">
        <is>
          <t>Anulowana</t>
        </is>
      </c>
      <c r="B7" s="21" t="inlineStr">
        <is>
          <t>nie liczy się do kolizji ani do obłożenia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2026-10-07T11:18:47Z</dcterms:created>
  <dcterms:modified xmlns:dcterms="http://purl.org/dc/terms/" xmlns:xsi="http://www.w3.org/2001/XMLSchema-instance" xsi:type="dcterms:W3CDTF">2026-10-07T11:18:47Z</dcterms:modified>
</cp:coreProperties>
</file>